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655"/>
  </bookViews>
  <sheets>
    <sheet name="2025" sheetId="9" r:id="rId1"/>
  </sheets>
  <calcPr calcId="152511"/>
</workbook>
</file>

<file path=xl/calcChain.xml><?xml version="1.0" encoding="utf-8"?>
<calcChain xmlns="http://schemas.openxmlformats.org/spreadsheetml/2006/main">
  <c r="H17" i="9" l="1"/>
  <c r="H18" i="9"/>
  <c r="H19" i="9"/>
  <c r="H20" i="9"/>
  <c r="H21" i="9"/>
  <c r="H22" i="9"/>
  <c r="H23" i="9"/>
  <c r="H25" i="9"/>
  <c r="H26" i="9"/>
  <c r="H28" i="9"/>
  <c r="H29" i="9"/>
  <c r="H30" i="9"/>
  <c r="H32" i="9"/>
  <c r="H33" i="9"/>
  <c r="H34" i="9"/>
  <c r="H35" i="9"/>
  <c r="H36" i="9"/>
  <c r="H37" i="9"/>
  <c r="H39" i="9"/>
  <c r="H40" i="9"/>
  <c r="H41" i="9"/>
  <c r="H42" i="9"/>
  <c r="H43" i="9"/>
  <c r="H44" i="9"/>
  <c r="H45" i="9"/>
  <c r="H47" i="9"/>
  <c r="H48" i="9"/>
  <c r="H49" i="9"/>
  <c r="H51" i="9"/>
  <c r="H52" i="9"/>
  <c r="H53" i="9"/>
  <c r="H54" i="9"/>
  <c r="H55" i="9"/>
  <c r="H57" i="9"/>
  <c r="H58" i="9"/>
  <c r="H59" i="9"/>
  <c r="H60" i="9"/>
  <c r="H61" i="9"/>
  <c r="H62" i="9"/>
  <c r="H63" i="9"/>
  <c r="H64" i="9"/>
  <c r="H65" i="9"/>
  <c r="H66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7" i="9"/>
  <c r="H158" i="9"/>
  <c r="H159" i="9"/>
  <c r="H160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6" i="9"/>
  <c r="G17" i="9" l="1"/>
  <c r="G18" i="9"/>
  <c r="G19" i="9"/>
  <c r="G20" i="9"/>
  <c r="G21" i="9"/>
  <c r="G22" i="9"/>
  <c r="G23" i="9"/>
  <c r="G25" i="9"/>
  <c r="G26" i="9"/>
  <c r="G28" i="9"/>
  <c r="G29" i="9"/>
  <c r="G30" i="9"/>
  <c r="G32" i="9"/>
  <c r="G33" i="9"/>
  <c r="G35" i="9"/>
  <c r="G36" i="9"/>
  <c r="G37" i="9"/>
  <c r="G39" i="9"/>
  <c r="G40" i="9"/>
  <c r="G41" i="9"/>
  <c r="G43" i="9"/>
  <c r="G44" i="9"/>
  <c r="G45" i="9"/>
  <c r="G47" i="9"/>
  <c r="G48" i="9"/>
  <c r="G49" i="9"/>
  <c r="G51" i="9"/>
  <c r="G52" i="9"/>
  <c r="G53" i="9"/>
  <c r="G54" i="9"/>
  <c r="G55" i="9"/>
  <c r="G57" i="9"/>
  <c r="G58" i="9"/>
  <c r="G59" i="9"/>
  <c r="G60" i="9"/>
  <c r="G61" i="9"/>
  <c r="G62" i="9"/>
  <c r="G63" i="9"/>
  <c r="G64" i="9"/>
  <c r="G65" i="9"/>
  <c r="G66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7" i="9"/>
  <c r="G159" i="9"/>
  <c r="G160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6" i="9"/>
  <c r="E16" i="9" l="1"/>
  <c r="E89" i="9" l="1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88" i="9"/>
  <c r="E17" i="9" l="1"/>
  <c r="E18" i="9"/>
  <c r="E19" i="9"/>
  <c r="E20" i="9"/>
  <c r="E21" i="9"/>
  <c r="E22" i="9"/>
  <c r="E23" i="9"/>
  <c r="E25" i="9"/>
  <c r="E26" i="9"/>
  <c r="E27" i="9"/>
  <c r="E28" i="9"/>
  <c r="E29" i="9"/>
  <c r="E30" i="9"/>
  <c r="E32" i="9"/>
  <c r="E33" i="9"/>
  <c r="E35" i="9"/>
  <c r="E36" i="9"/>
  <c r="E37" i="9"/>
  <c r="E39" i="9"/>
  <c r="E40" i="9"/>
  <c r="E41" i="9"/>
  <c r="E43" i="9"/>
  <c r="E44" i="9"/>
  <c r="E45" i="9"/>
  <c r="E47" i="9"/>
  <c r="E48" i="9"/>
  <c r="E49" i="9"/>
  <c r="E51" i="9"/>
  <c r="E52" i="9"/>
  <c r="E53" i="9"/>
  <c r="E54" i="9"/>
  <c r="E55" i="9"/>
  <c r="E57" i="9"/>
  <c r="E58" i="9"/>
  <c r="E59" i="9"/>
  <c r="E60" i="9"/>
  <c r="E61" i="9"/>
  <c r="E62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162" i="9"/>
  <c r="E163" i="9"/>
  <c r="E164" i="9"/>
  <c r="E165" i="9"/>
  <c r="E166" i="9"/>
  <c r="E167" i="9"/>
  <c r="E168" i="9"/>
  <c r="E169" i="9"/>
  <c r="E170" i="9"/>
  <c r="E171" i="9"/>
  <c r="E172" i="9"/>
  <c r="E173" i="9"/>
</calcChain>
</file>

<file path=xl/sharedStrings.xml><?xml version="1.0" encoding="utf-8"?>
<sst xmlns="http://schemas.openxmlformats.org/spreadsheetml/2006/main" count="497" uniqueCount="341">
  <si>
    <t>КОД</t>
  </si>
  <si>
    <t>ОБЩИЕ ВИДЫ РАБОТ</t>
  </si>
  <si>
    <t>1.</t>
  </si>
  <si>
    <t>Прием (осмотр, консультация) врача-стоматолога терапевта первичный</t>
  </si>
  <si>
    <t>2.</t>
  </si>
  <si>
    <t>Прием (осмотр, консультация) врача-стоматолога терапевта повторный</t>
  </si>
  <si>
    <t>3.</t>
  </si>
  <si>
    <t>Прием (осмотр, консультация) врача-стоматолога хирурга первичный</t>
  </si>
  <si>
    <t>4.</t>
  </si>
  <si>
    <t>Прием (осмотр, консультация) врача-стоматолога хирурга повторный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</si>
  <si>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</si>
  <si>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</si>
  <si>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</si>
  <si>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</si>
  <si>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</si>
  <si>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</si>
  <si>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</si>
  <si>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</si>
  <si>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</si>
  <si>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</si>
  <si>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</si>
  <si>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</si>
  <si>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</si>
  <si>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Электроодонтометрия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</si>
  <si>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</si>
  <si>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</si>
  <si>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</si>
  <si>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</si>
  <si>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</si>
  <si>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</si>
  <si>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</si>
  <si>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</si>
  <si>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</si>
  <si>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</si>
  <si>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</si>
  <si>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</si>
  <si>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Аппликационная анестезия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</si>
  <si>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</si>
  <si>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</si>
  <si>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</si>
  <si>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</si>
  <si>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</si>
  <si>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</si>
  <si>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</si>
  <si>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</si>
  <si>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</si>
  <si>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</si>
  <si>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</si>
  <si>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</si>
  <si>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</si>
  <si>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</si>
  <si>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</si>
  <si>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</si>
  <si>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ВИДЫ РАБОТ НА ТЕРАПЕВТИЧЕСКОМ ПРИЕМЕ</t>
  </si>
  <si>
    <t>Диатермокоагуляция при патологии полости рта и зубов</t>
  </si>
  <si>
    <t>Глубокое фторирование твердых тканей зубов</t>
  </si>
  <si>
    <t>ВИДЫ РАБОТ НА ПАРАДОНТОЛОГИЧЕСКОМ ПРИЕМЕ</t>
  </si>
  <si>
    <t>Отрытый кюретаж при болезнях пародонта</t>
  </si>
  <si>
    <t>Гингивэктомия</t>
  </si>
  <si>
    <t>Введение лекарственных средств в патологические зубодесневые карманы</t>
  </si>
  <si>
    <t>Вестибулопластика</t>
  </si>
  <si>
    <t>Временное шинирование при болезнях пародонта</t>
  </si>
  <si>
    <t>Закрытый кюретаж при болезнях пародонта</t>
  </si>
  <si>
    <t>Контролируемая чистка зубов</t>
  </si>
  <si>
    <t>Лоскутная операция в полости рта</t>
  </si>
  <si>
    <t>Компьютерная диагностика заболеваний пародонта с использованием электронных зондирующих устройств</t>
  </si>
  <si>
    <t>Избирательное пришлифовывание твердых тканей зубов</t>
  </si>
  <si>
    <t>Определение индексов гигиены полости рта</t>
  </si>
  <si>
    <t>Определение пародонтальных индексов</t>
  </si>
  <si>
    <t>Ультразвуковая обработка патологических зубодесневых карманов</t>
  </si>
  <si>
    <t>ВИДЫ РАБОТ НА ХИРУРГИЧЕСКОМ ПРИЕМЕ</t>
  </si>
  <si>
    <t>Вскрытие и дренирование флегмоны (абсцесса)</t>
  </si>
  <si>
    <t>Вскрытие инфильтрата (угревого элемента)</t>
  </si>
  <si>
    <t>Вскрытие паратонзилярного абсцесса</t>
  </si>
  <si>
    <t>Вскрытие подслизистого или поднадкостничного очага воспаления</t>
  </si>
  <si>
    <t>Вскрытие фурункула (карбункула)</t>
  </si>
  <si>
    <t>Гемисекция зуба</t>
  </si>
  <si>
    <t>Дренирование абсцесса полости рта и зубов</t>
  </si>
  <si>
    <t>Дренирование одонтогенного абсцесса</t>
  </si>
  <si>
    <t>Дренирование очага воспаления мягких тканей  лица или дна полости рта</t>
  </si>
  <si>
    <t>Закрытое вправление перелома с внутренней фиксацией</t>
  </si>
  <si>
    <t>Иммобилизация при вывихах (подвывихах) зубов</t>
  </si>
  <si>
    <t>Иммобилизация при вывихах (подвывихах) суставов</t>
  </si>
  <si>
    <t>Иссечение пораженной кости</t>
  </si>
  <si>
    <t>Обработка места открытого перелома</t>
  </si>
  <si>
    <t>Удаление камней из протоков слюнных желез</t>
  </si>
  <si>
    <t>Бужирование протоков слюнных желез</t>
  </si>
  <si>
    <t>Пластика уздечки верхней губы</t>
  </si>
  <si>
    <t>Иссечение поражения кожи</t>
  </si>
  <si>
    <t>Иссечение поражения подкожно-жировой клетчатки</t>
  </si>
  <si>
    <t>Иссечение рубцов</t>
  </si>
  <si>
    <t>Кожная пластика для закрытия раны</t>
  </si>
  <si>
    <t>Коронарно - радикулярная сепарация</t>
  </si>
  <si>
    <t>Коррекция альвеолярного перелома</t>
  </si>
  <si>
    <t>Коррекция верхней губы</t>
  </si>
  <si>
    <t>Коррекция верхнечелюстного и нижнечелюстного переломов</t>
  </si>
  <si>
    <t>Коррекция объема и формы альвеолярного отростка</t>
  </si>
  <si>
    <t>Коррекция перелома нижней челюсти</t>
  </si>
  <si>
    <t>Коррекция перелома скуловой кости</t>
  </si>
  <si>
    <t>Операция удаления непрорезовавшегося, дистопированного или сверхкомплектного зуба</t>
  </si>
  <si>
    <t>Операция установки имплантатов для дальнейшего зубопротезирования</t>
  </si>
  <si>
    <t>Отрытое лечение перелома (без внутренней фиксации)</t>
  </si>
  <si>
    <t>Открытое лечение перелома с внутренней фиксацией</t>
  </si>
  <si>
    <t>Отсроченный кюретаж лунки удаленного зуба</t>
  </si>
  <si>
    <t>Перевязки раны в полости рта</t>
  </si>
  <si>
    <t>Перевязки при гнойных заболеваниях кожи и подкожной клетчатки</t>
  </si>
  <si>
    <t>Перевязки при нарушениях целостности кожных покровов</t>
  </si>
  <si>
    <t>Перевязки при переломах костей</t>
  </si>
  <si>
    <t>Перевязки при повреждении (ранении) сосудов</t>
  </si>
  <si>
    <t>Пластика уздечки нижней губы</t>
  </si>
  <si>
    <t>Пластика уздечки языка</t>
  </si>
  <si>
    <t>Пункция кисты полости рта</t>
  </si>
  <si>
    <t>Резекция верхушки корня</t>
  </si>
  <si>
    <t>Сшивание кожи и подкожной клетчатки</t>
  </si>
  <si>
    <t>Удаление атеромы</t>
  </si>
  <si>
    <t>Удаление доброкачественных новообразований подкожно-жировой клетчатки</t>
  </si>
  <si>
    <t>Удаление зуба</t>
  </si>
  <si>
    <t>Удаление поверхностно расположенных инородных тел</t>
  </si>
  <si>
    <t>Удаление секвестра</t>
  </si>
  <si>
    <t>Хирургическая обработка раны или инфицированной ткани</t>
  </si>
  <si>
    <t>Цистостомия</t>
  </si>
  <si>
    <t>Цистотомия или цистэктомия</t>
  </si>
  <si>
    <t>Репозиция отломков костей при переломах</t>
  </si>
  <si>
    <t>Иммобилизация при переломах костей</t>
  </si>
  <si>
    <t>Ушивание открытой раны (без кожной пересадки)</t>
  </si>
  <si>
    <t>Бритье кожи предоперационного или поврежденного участка</t>
  </si>
  <si>
    <t>Биопсия глотки, десны и язычка</t>
  </si>
  <si>
    <t>Биопсия губы</t>
  </si>
  <si>
    <t>Биопсия кожи</t>
  </si>
  <si>
    <t>Биопсия кости</t>
  </si>
  <si>
    <t>Биопсия преддверия полости рта</t>
  </si>
  <si>
    <t>Биопсия пульпы</t>
  </si>
  <si>
    <t>Биопсия слизистых полости рта</t>
  </si>
  <si>
    <t>Биопсия языка</t>
  </si>
  <si>
    <t>Перевязка при вывихах (подвывихах) суставов</t>
  </si>
  <si>
    <t>РЕНТГЕНОЛОГИЧЕСКОЕ ИССЛЕДОВАНИЕ</t>
  </si>
  <si>
    <t>Прицельная внутриротовая контактная рентгенография</t>
  </si>
  <si>
    <t>Чтение одной дентальной рентгенограммы</t>
  </si>
  <si>
    <t>ФИЗИОТЕРАПИЯ ЧЕЛЮСТНО-ЛИЦЕВОЙ ОБЛАСТИ</t>
  </si>
  <si>
    <t>Дарсонвааль кожи</t>
  </si>
  <si>
    <t>Ионофорез кожи</t>
  </si>
  <si>
    <t>Ионофорез при патологии полости рта зубов</t>
  </si>
  <si>
    <t>Физиотерапевтическое воздействие на челюстно-лицевую область</t>
  </si>
  <si>
    <t>Депофорез корневого канала зуба</t>
  </si>
  <si>
    <t>Дорсонвализация при патологии полости рта и зубов</t>
  </si>
  <si>
    <t>Электрофорез лекарственных средств при патологии полости рта и зубов</t>
  </si>
  <si>
    <t>Ультрафиолетовое обучение ротоглотки</t>
  </si>
  <si>
    <t>Ультрафиолетовое облучение слизистой носа</t>
  </si>
  <si>
    <t>Ультразвуковое лечение кожи</t>
  </si>
  <si>
    <t>Лазерная физиотерапия челюстно-лицевой области</t>
  </si>
  <si>
    <t>Магнитотерапия при патологии полости рта и зубов</t>
  </si>
  <si>
    <t>Инъекционное введение лекарственных средств в челюстно-лицевую область с применением анестетика</t>
  </si>
  <si>
    <t xml:space="preserve">Лечение глубокого кариеса с постановкой пломбы из композитов химического отверждения </t>
  </si>
  <si>
    <t>Лечение среднего кариеса с постановкой пломбы из композитов светового отверждения</t>
  </si>
  <si>
    <t>Лечение среднего кариеса с постановкой пломбы из композитов светового отверждения с применением подкладочного материала</t>
  </si>
  <si>
    <t>Лечение глубокого кариеса с постановкой пломбы из композитов светового отверждения с применением подкладочного материала</t>
  </si>
  <si>
    <t>Лечение пульпита:</t>
  </si>
  <si>
    <t>Одноканального зуба</t>
  </si>
  <si>
    <t>Двухканального зуба</t>
  </si>
  <si>
    <t>Трехканального зуба</t>
  </si>
  <si>
    <t>Лечение периодонтита (первое посещение):</t>
  </si>
  <si>
    <t>Лечение периодонтита (повторное посещение-введение лекарственных средств):</t>
  </si>
  <si>
    <t>Лечение периодонтита (повторное посещение-пломбирование корневых каналов):</t>
  </si>
  <si>
    <t>Постановка пломбы после лечения пульпита,периодонтита из композита химического отверждения</t>
  </si>
  <si>
    <t>Постановка пломбы после лечения пульпита,периодонтита из композита светового отверждения</t>
  </si>
  <si>
    <t>Первичный прием врача парадонтолога</t>
  </si>
  <si>
    <t>Повторный прием врача парадонтолога</t>
  </si>
  <si>
    <t>Удаление зубных отложений ручным методом 1 челюсти</t>
  </si>
  <si>
    <t>Удаление зубных отложений ручным методом 2 челюстей</t>
  </si>
  <si>
    <t>Удаление зубных отложений ультразвуковым  методом 1 челюсти</t>
  </si>
  <si>
    <t>Удаление зубных отложений ультразвуковым  методом 2 челюстей</t>
  </si>
  <si>
    <t>Восстановление зуба на штифте (стекловолоконном) с реставрацией импортными светоотверждаемыми композитами</t>
  </si>
  <si>
    <t>Восстановление зуба на штифте (анкерном) с реставрацией импортными светоотверждаемыми композитами</t>
  </si>
  <si>
    <t>Лечение пульпита с обтурацией корневых каналов гуттаперчей:</t>
  </si>
  <si>
    <t>Лечение периодонтита с обтурацией корневых каналов гуттаперчей:</t>
  </si>
  <si>
    <t>"УТВЕРЖДАЮ"</t>
  </si>
  <si>
    <t xml:space="preserve">Главный врач ГБУЗ ВО </t>
  </si>
  <si>
    <t>№1 г.Владимира"</t>
  </si>
  <si>
    <t>"Стоматологической поликлиники</t>
  </si>
  <si>
    <t>_______________ А.В.Юшин</t>
  </si>
  <si>
    <t>Лечение поверхностного кариеса с постановкой пломбы из композитов химического отверждения</t>
  </si>
  <si>
    <t>Лечение среднего кариеса (одной полости):</t>
  </si>
  <si>
    <t>Лечение глубокого кариеса (одной полости):</t>
  </si>
  <si>
    <t>Перечень работ (услуг), составляющих медицинскую деятельность,  указанных в лицензии на осуществление медицинской деятельности</t>
  </si>
  <si>
    <t>Восстановление зуба на штифте (титановом) с реставрацией импортными светоотверждаемыми композитами</t>
  </si>
  <si>
    <t>Удаление зуба сложное с разделением корней</t>
  </si>
  <si>
    <t>Оказание помощи при неотложных  стоматологических состояниях при заболевании :пульпит</t>
  </si>
  <si>
    <t>предоставляемых населению в кабинете  платных услуг терапевтического отделения(с указанием цены в рублях)</t>
  </si>
  <si>
    <t>Шинирование при переломах костей</t>
  </si>
  <si>
    <t>Распломбировка одного корневого канала пломбированного цинк-эвгеновой пастой</t>
  </si>
  <si>
    <t>Распломбировка одного корневого канала пломбированного резорцин-формалиновой  пастой</t>
  </si>
  <si>
    <t>Извлечение инородного тела (штифта) из одного корневого канала</t>
  </si>
  <si>
    <t>Наименование по классификатору ( код)</t>
  </si>
  <si>
    <t>Панорамная рентгенография челюстей</t>
  </si>
  <si>
    <t>Чтение диска</t>
  </si>
  <si>
    <t>B01.065.001 Прием (осмотр, консультация) врача- стоматолога-терапевта первичный</t>
  </si>
  <si>
    <t>B01.065.002 Прием (осмотр, консультация) врача- стоматолога-терапевта повторный</t>
  </si>
  <si>
    <t>B01.003.004.004 Аппликационная анестезия</t>
  </si>
  <si>
    <t>A05.07.001 Электроодонтометрия зуба</t>
  </si>
  <si>
    <t>A17.07.003 Диатермокоагуляция при патологии полости рта и зубов</t>
  </si>
  <si>
    <t>A11.07.012 Глубокое фторирование эмали зуба</t>
  </si>
  <si>
    <t>A16.07.082.001	Распломбировка корневого канала ранее леченного пастой</t>
  </si>
  <si>
    <t>A16.07.082.002	Распломбировка корневого канала ранее леченного фосфат-цементом/ резорцин-формальдегидным методом</t>
  </si>
  <si>
    <t xml:space="preserve">A16.07.094.Извлечение фиксированного инородного тела из1-го
корневого канала (стекловолоконного штифта,
анкерного штифта) </t>
  </si>
  <si>
    <t>A16.07.020.001 Удаление наддесневых и поддесневых зубных отложений в области зуба ручным методом</t>
  </si>
  <si>
    <t>A22.07.002Ультразвуковое удаление наддесневых и поддесневых зубных отложений в области зуба</t>
  </si>
  <si>
    <t>A16.07.038  Открытый кюретаж при заболеваниях пародонта в области зуба</t>
  </si>
  <si>
    <t>A16.07.026 Гингивэктомия</t>
  </si>
  <si>
    <t>A11.07.010Введение лекарственных препаратов в пародонтальный карман</t>
  </si>
  <si>
    <t>A16.07.045 Вестибулопластика</t>
  </si>
  <si>
    <t>A16.07.019 Временное шинирование при заболеваниях    пародонта</t>
  </si>
  <si>
    <t>A16.07.039 Закрытый кюретаж при заболеваниях пародонта в области зуба</t>
  </si>
  <si>
    <t>A16.07.009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A16.07.008.001Пломбирование корневого канала зуба пастой 1 к\к</t>
  </si>
  <si>
    <t>A16.07.009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A16.07.008.001Пломбирование корневого канала зуба пастой 2 к\к</t>
  </si>
  <si>
    <t>A16.07.009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A16.07.008.001Пломбирование корневого канала зуба пастой3 к\к</t>
  </si>
  <si>
    <t>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канала)2 к\к</t>
  </si>
  <si>
    <t xml:space="preserve">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1 к\к</t>
  </si>
  <si>
    <t>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 3 к\к</t>
  </si>
  <si>
    <t>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канала)A16.07.008.002 Пломбирование корневого канала зуба гуттаперчивыми штифтами 1 к\к</t>
  </si>
  <si>
    <t>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A16.07.008.002 Пломбирование корневого канала зуба гуттаперчивыми штифтами 2к\к</t>
  </si>
  <si>
    <t>16.07.009 Пульпотомия (ампутация коронковой
пульпы  A16.07.010 Экстирпация пульпы A16.07.030.00 1Инструментальная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A16.07.008.002 Пломбирование корневого канала зуба гуттаперчивыми штифтами 3 к\к</t>
  </si>
  <si>
    <t>16.07.009 Пульпотомия (ампутация коронковой
пульпы  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Временное пломбирование лекарственным препаратом корневого
канала A16.07.030.003 1 к\к А16.07.002.009 Наложение временной пломбы</t>
  </si>
  <si>
    <t>16.07.009 Пульпотомия (ампутация коронковой
пульпы  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Временное пломбирование лекарственным препаратом корневого
канала A16.07.030.003 2 к\к А16.07.002.009 Наложение временной пломбы</t>
  </si>
  <si>
    <t>A16.07.091 Снятие временной пломбы A16.07.030.001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канала)A16.07.008.001Пломбирование корневого канала зуба пастой 1 к\к</t>
  </si>
  <si>
    <t>A16.07.091 Снятие временной пломбы A16.07.030.001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канала)A16.07.008.001Пломбирование корневого канала зуба пастой 2 к\к</t>
  </si>
  <si>
    <t>A16.07.091 Снятие временной пломбы A16.07.030.001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канала)A16.07.008.001Пломбирование корневого канала зуба пастой 3к\к</t>
  </si>
  <si>
    <t>A16.07.091 Снятие временной пломбы A16.07.030.001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канала)A16.07.008.002 Пломбирование корневого канала зуба гуттаперчивыми штифтами 1 к\к</t>
  </si>
  <si>
    <t>A16.07.091 Снятие временной пломбы A16.07.030.001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канала)A16.07.008.002 Пломбирование корневого канала зуба гуттаперчивыми штифтами 2 к\к</t>
  </si>
  <si>
    <t>A16.07.091 Снятие временной пломбы A16.07.030.001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канала)A16.07.008.002 Пломбирование корневого канала зуба гуттаперчивыми штифтами 2  к\к</t>
  </si>
  <si>
    <t>А16.07.002.010 Восстановление зуба пломбой I, V, VI класс по Блэку с использованием материалов из фотополимеров А16.07.002.011Восстановление зуба пломбой с нарушением контактного пункта II, III класс по Блэку с использованием материалов из фотополимеров2 A16.07.025.001 Избирательное полирование зуба</t>
  </si>
  <si>
    <t>А16.07.002.002 Восстановление зуба пломбой I, II, III, V, VI класс по Блэку с использование материалов химического отверждения2 A16.07.025.001 Избирательное полирование зуба</t>
  </si>
  <si>
    <t xml:space="preserve">A14.07.004 Контролируемая чистка зубов. </t>
  </si>
  <si>
    <t>A 16 . 07 . 040 Лоскутная операция в полости рта</t>
  </si>
  <si>
    <t>А12.07.002 Компьютерная диагностика заболеваний пародонта с использованием электронных зондирующих устройств</t>
  </si>
  <si>
    <t xml:space="preserve"> A 16 . 07 . 025 Избирательное пришлифовывание твердых тканей зубов</t>
  </si>
  <si>
    <t>A12.07.003Определение индексов гигиены полости рта</t>
  </si>
  <si>
    <t>A12.07.004 Определение пародонтальных индексов</t>
  </si>
  <si>
    <t>A22.07.001.Ультразвуковая обработка пародонтального кармана в области зуба (1)</t>
  </si>
  <si>
    <t>A16.01.012
Вскрытие и дренирование флегмоны (абсцесса)</t>
  </si>
  <si>
    <t>A16.01.019
Вскрытие инфильтрата (угревого элемента) кожи и подкожно-жировой клетчатки</t>
  </si>
  <si>
    <t>A16.08.012
Вскрытие паратонзиллярного абсцесса</t>
  </si>
  <si>
    <t>A16.07.011 Вскрытие подслизистого или поднадкостничного очага воспаления в полости рта</t>
  </si>
  <si>
    <t>A16.01.011
Вскрытие фурункула (карбункула)</t>
  </si>
  <si>
    <t>A16.07.059 Гемисекция зуба</t>
  </si>
  <si>
    <t>A16.07.014 Дренирование абсцесса полости рта и зубов 1</t>
  </si>
  <si>
    <t>A16.07.012
Вскрытие и дренирование одонтогенного абсцесса</t>
  </si>
  <si>
    <t>A16.03.026 - Закрытое вправление перелома с внутренней фиксацией.</t>
  </si>
  <si>
    <t xml:space="preserve">A15.07.001 Иммобилизация при вывихах (подвывихах) зубов. </t>
  </si>
  <si>
    <t xml:space="preserve">A15.04.002 Иммобилизация при вывихах (подвывихах) суставов. </t>
  </si>
  <si>
    <t>A16.03.016 - Иссечение пораженной кости.</t>
  </si>
  <si>
    <t>A16.03.031 - Обработка места открытого перелома.</t>
  </si>
  <si>
    <t>A16.22.012
Удаление камней из протоков слюнных желез</t>
  </si>
  <si>
    <t>A11.07.009 Бужирование протоков слюнных желез</t>
  </si>
  <si>
    <t>A16.07.042. Пластика уздечки верхней губы.</t>
  </si>
  <si>
    <t>A16.01.005
Иссечение поражения кожи</t>
  </si>
  <si>
    <t>A16.01.006. Иссечение поражения подкожно-жировой клетчатки.</t>
  </si>
  <si>
    <t xml:space="preserve"> A16.03.016 - Иссечение пораженной кости</t>
  </si>
  <si>
    <t>A16.01.023 — Иссечение рубцов кожи.</t>
  </si>
  <si>
    <t>A16.01.010.001
Кожная пластика для закрытия раны с использованием метода дерматензии</t>
  </si>
  <si>
    <t>A16.07.060
Коронарно-радикулярная сепарация</t>
  </si>
  <si>
    <t>A16.07.061.002
Коррекция верхней губы с одномоментной реконструкцией носа и периостеопластикой расщелины альвеолярного отростка верхней челюсти</t>
  </si>
  <si>
    <t>A16.03.002. Коррекция верхнечелюстного и нижнечелюстного переломов.</t>
  </si>
  <si>
    <t xml:space="preserve">A 16 . 07 . 017 .Коррекция объема и формы альвеолярного отростка. </t>
  </si>
  <si>
    <t>A16.03.007. Коррекция перелома нижней челюсти</t>
  </si>
  <si>
    <t>173. A16.03.001. Коррекция перелома скуловой кости.</t>
  </si>
  <si>
    <t>A16.07.024
Операция удаления ретинированного, дистопированного или сверхкомплектного зуба</t>
  </si>
  <si>
    <t>A16.07.054. Операция установки имплантатов для дальнейшего зубопротезирования.</t>
  </si>
  <si>
    <t>A16.03.027. Открытое лечение перелома (без внутренней фиксации).</t>
  </si>
  <si>
    <t>A16.03.028
Открытое лечение перелома с внутренней фиксацией</t>
  </si>
  <si>
    <t>А15.07.002 Отсроченный кюретаж лунки удаленного зуба</t>
  </si>
  <si>
    <t>A15.07.002
Наложение повязки при операциях в полости рта</t>
  </si>
  <si>
    <t>A15.01.002
Наложение повязки при гнойных заболеваниях кожи и подкожной клетчатки</t>
  </si>
  <si>
    <t>A15.01.001
Наложение повязки при нарушении целостности кожных покровов</t>
  </si>
  <si>
    <t>15.12.001. Перевязки при повреждении (ранении) сосудов.</t>
  </si>
  <si>
    <t>A15.03.001
Наложение повязки при переломах костей</t>
  </si>
  <si>
    <t>A16.07.043 Пластика уздечки нижней губы.</t>
  </si>
  <si>
    <t>A16.07.044. Пластика уздечки языка.</t>
  </si>
  <si>
    <t>A11.07.008
Пункция кисты полости рта</t>
  </si>
  <si>
    <t>A16.07.007
Резекция верхушки корня</t>
  </si>
  <si>
    <t>A16.01.008. Сшивание кожи и подкожной клетчатки.</t>
  </si>
  <si>
    <t>A16.01.016 Удаление атеромы.</t>
  </si>
  <si>
    <t>А16.01.018 (Удаление доброкачественных новообразований подкожно- жировой клетчатки)</t>
  </si>
  <si>
    <t>A16.07.001
Удаление зуба</t>
  </si>
  <si>
    <t xml:space="preserve">A16.07.002
Удаление зуба сложное с разъединением корней. </t>
  </si>
  <si>
    <t>A16.01.001. Удаление поверхностно расположенного инородного тела.</t>
  </si>
  <si>
    <t>A16.03.015 - Удаление секвестра</t>
  </si>
  <si>
    <t>A16.01.004. Хирургическая обработка раны или инфицированной ткани.</t>
  </si>
  <si>
    <t>A16.28.072 — Цистостомия.</t>
  </si>
  <si>
    <t>A16.07.016. Цистотомия или цистэктомия.</t>
  </si>
  <si>
    <t xml:space="preserve">A15.03.007 Шинирование при переломах костей. </t>
  </si>
  <si>
    <t>A16.03.034. Репозиция отломков костей при переломах.</t>
  </si>
  <si>
    <t>A15.03.002 Наложение иммобилизационной повязки при переломах костей</t>
  </si>
  <si>
    <t>A16.01.009
Ушивание открытой раны (без кожной пересадки)</t>
  </si>
  <si>
    <t>А14.01.017. Бритье кожи предоперационное или поврежденного участка</t>
  </si>
  <si>
    <t>A11.07.004. Биопсия глотки, десны и язычка.</t>
  </si>
  <si>
    <t>A11.07.007 Биопсия тканей губы</t>
  </si>
  <si>
    <t xml:space="preserve">A11.01.001  Биопсия кожи </t>
  </si>
  <si>
    <t>A11.03.001  Биопсия кости</t>
  </si>
  <si>
    <t>A11.07.005  Биопсия слизистой преддверия полости рта</t>
  </si>
  <si>
    <t xml:space="preserve">A11.07.006  Биопсия пульпы </t>
  </si>
  <si>
    <t xml:space="preserve">А11.07.001 Биопсия слизистых полости рта </t>
  </si>
  <si>
    <t>A11.07.002  Биопсия языка</t>
  </si>
  <si>
    <t>A15.04.002. Наложение иммобилизационной повязки при вывихах (подвывихах) суставов.</t>
  </si>
  <si>
    <t>A06.07.003. Прицельная внутриротовая контактная рентгенография.</t>
  </si>
  <si>
    <t>A06.30.002
Описание и интерпретация рентгенографических изображений</t>
  </si>
  <si>
    <t>A06.07.002 Панорамная рентгенография нижней челюстиA06.07.001 Панорамная рентгенография верхней челюсти</t>
  </si>
  <si>
    <t>A06.30.002.001 Описание и интерпретация компьютерных томограмм</t>
  </si>
  <si>
    <t>A17.01.007 — Дарсонвализация кожи.</t>
  </si>
  <si>
    <t>A17.01.003. Ионофорез кожи.</t>
  </si>
  <si>
    <t xml:space="preserve">A17.07.004 Ионофорез при патологии полости рта и зубов. </t>
  </si>
  <si>
    <t>112. 17.08.001. Физиотерапевтическое воздействие на челюстно-лицевую область</t>
  </si>
  <si>
    <t>A17.07.006
Депофорез корневого канала зуба</t>
  </si>
  <si>
    <t>A17.07.007
Дарсонвализация при патологии полости рта</t>
  </si>
  <si>
    <t>A17.07.001. Электрофорез лекарственных препаратов при патологии полости рта и зубов.</t>
  </si>
  <si>
    <t>A22.07.005 Ультрафиолетовое облучение ротоглотки</t>
  </si>
  <si>
    <t>A22.27.001
Ультрафиолетовое облучение слизистой носа</t>
  </si>
  <si>
    <t>A22.01.001
Ультразвуковое лечение кожи</t>
  </si>
  <si>
    <t>A22.07.003. Лазерная физиотерапия челюстно-лицевой области.</t>
  </si>
  <si>
    <t>A17.07.005
Магнитотерапия при патологии полости рта и зубов</t>
  </si>
  <si>
    <t>A11.07.011 Инъекционное введение лекарственных препаратов в челюстно-лицевую область B01.003.004.005 Инфильтрационная анестезия B01.003.004.002
Проводниковая анестезия</t>
  </si>
  <si>
    <t>16.07.009 Пульпотомия (ампутация коронковой
пульпы   Инструментальная и медикаментозная
обработка хорошо проходимого корневого
канала (A16.07.030.002 Инструментальная и медикаментозная
обработка плохо проходимого корневого
канала) Временное пломбирование лекарственным препаратом корневого
канала A16.07.030.003 3 к\к А16.07.002.009 Наложение временной пломбы</t>
  </si>
  <si>
    <t>A16.07.031Восстановление зуба пломбировочными материалами с использованием анкерных штифтов(титоновый штифт)</t>
  </si>
  <si>
    <t>A16.07.031Восстановление зуба пломбировочными материалами с использованием анкерных штифтов(стекловолоконном штифте)</t>
  </si>
  <si>
    <t>A16.07.031Восстановление зуба пломбировочными материалами с использованием анкерных штифтов(анкерный штифт)</t>
  </si>
  <si>
    <t>B01.003.004.004 Аппликационная анестезия, B01.003.004.005 Инфильтрационная анестезия B01.003.004.002
Проводниковая анестезия, A05.07.001 Электроодонтометрия зуба, А16.07.002.009 Наложение временной пломбы</t>
  </si>
  <si>
    <t>B01.065.001 Прием (осмотр, консультация) врача- стоматолога-терапевта первичный, B01.065.003 Прием (осмотр, консультация) зубного врача первичный</t>
  </si>
  <si>
    <t>B01.067.001 Прием (осмотр, консультация) врача- стоматолога-хирурга первичный, B01.065.003 Прием (осмотр, консультация) зубного врача первичный</t>
  </si>
  <si>
    <t>B01.065.002 Прием (осмотр, консультация) врача- стоматолога-терапевта повторный, B01.065.004 Прием (осмотр, консультация) зубного врача повторный</t>
  </si>
  <si>
    <t>B01.067.002 Прием (осмотр, консультация) врача- стоматолога-хирурга повторный, B01.065.004 Прием (осмотр, консультация) зубного врача повторный</t>
  </si>
  <si>
    <t xml:space="preserve">                                                                                    в ГБУЗ ВО "Стоматологическая поликлиника №1 г. Владимира"</t>
  </si>
  <si>
    <t>Приложение №1 к приказу №     от 31.08.2023г.</t>
  </si>
  <si>
    <t>И.о. заместителя главного врача по медицинской части</t>
  </si>
  <si>
    <t xml:space="preserve">                                                                 К.С. Пчелкина</t>
  </si>
  <si>
    <t>Заведующая терапевтическим отделением</t>
  </si>
  <si>
    <t xml:space="preserve">                                                                  Д.С. Киселева</t>
  </si>
  <si>
    <t>Ведущий экономист</t>
  </si>
  <si>
    <t xml:space="preserve">                                                                   Л.Г. Юшкова</t>
  </si>
  <si>
    <t>Извлечение инородного тела (штифта) из одного корневого канала с помощью Ультразвука</t>
  </si>
  <si>
    <t>Цена на 01.05.2024, (руб.)</t>
  </si>
  <si>
    <t>Цена, (руб.)</t>
  </si>
  <si>
    <t>"   " ___________________2025г.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</si>
</sst>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0" fillId="2" borderId="0" xfId="0" applyFill="1"/>
    <xf numFmtId="16" fontId="4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4" xfId="0" applyFont="1" applyBorder="1"/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3" borderId="15" xfId="17" applyFont="1" applyFill="1" applyBorder="1" applyAlignment="1">
      <alignment vertical="top" wrapText="1"/>
    </xf>
    <xf numFmtId="0" fontId="15" fillId="3" borderId="11" xfId="17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 shrinkToFit="1"/>
    </xf>
    <xf numFmtId="0" fontId="15" fillId="0" borderId="11" xfId="0" applyFont="1" applyBorder="1" applyAlignment="1">
      <alignment vertical="top" wrapText="1"/>
    </xf>
    <xf numFmtId="0" fontId="0" fillId="2" borderId="0" xfId="0" applyFill="1" applyAlignment="1">
      <alignment wrapText="1"/>
    </xf>
    <xf numFmtId="0" fontId="15" fillId="3" borderId="16" xfId="17" applyFont="1" applyFill="1" applyBorder="1" applyAlignment="1">
      <alignment vertical="top" wrapText="1"/>
    </xf>
    <xf numFmtId="0" fontId="15" fillId="3" borderId="17" xfId="17" applyFont="1" applyFill="1" applyBorder="1" applyAlignment="1">
      <alignment vertical="top" wrapText="1"/>
    </xf>
    <xf numFmtId="0" fontId="15" fillId="3" borderId="18" xfId="17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1" fontId="14" fillId="2" borderId="19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1" xfId="0" applyBorder="1"/>
    <xf numFmtId="1" fontId="0" fillId="0" borderId="21" xfId="0" applyNumberFormat="1" applyBorder="1"/>
    <xf numFmtId="1" fontId="0" fillId="0" borderId="22" xfId="0" applyNumberFormat="1" applyBorder="1"/>
    <xf numFmtId="0" fontId="0" fillId="0" borderId="20" xfId="0" applyBorder="1"/>
    <xf numFmtId="1" fontId="0" fillId="0" borderId="20" xfId="0" applyNumberFormat="1" applyBorder="1"/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18">
    <cellStyle name="Normal_Sheet2" xfId="15"/>
    <cellStyle name="Обычный" xfId="0" builtinId="0"/>
    <cellStyle name="Обычный 2" xfId="1"/>
    <cellStyle name="Обычный 2 10" xfId="10"/>
    <cellStyle name="Обычный 2 2" xfId="11"/>
    <cellStyle name="Обычный 2 3" xfId="4"/>
    <cellStyle name="Обычный 2 4" xfId="17"/>
    <cellStyle name="Обычный 3" xfId="2"/>
    <cellStyle name="Обычный 4" xfId="5"/>
    <cellStyle name="Обычный 5" xfId="6"/>
    <cellStyle name="Обычный 5 2" xfId="12"/>
    <cellStyle name="Обычный 5 3" xfId="13"/>
    <cellStyle name="Обычный 5 3 2" xfId="16"/>
    <cellStyle name="Обычный 6" xfId="7"/>
    <cellStyle name="Обычный 7" xfId="8"/>
    <cellStyle name="Обычный 8 2" xfId="9"/>
    <cellStyle name="Финансовый 2" xfId="14"/>
    <cellStyle name="Финансов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zoomScale="110" zoomScaleNormal="110" workbookViewId="0">
      <selection activeCell="J10" sqref="J10"/>
    </sheetView>
  </sheetViews>
  <sheetFormatPr defaultRowHeight="15" x14ac:dyDescent="0.25"/>
  <cols>
    <col min="1" max="1" width="5.28515625" customWidth="1"/>
    <col min="2" max="2" width="4.85546875" customWidth="1"/>
    <col min="3" max="3" width="41.140625" customWidth="1"/>
    <col min="4" max="4" width="76.42578125" customWidth="1"/>
    <col min="5" max="5" width="1.5703125" hidden="1" customWidth="1"/>
    <col min="6" max="6" width="0.28515625" hidden="1" customWidth="1"/>
    <col min="7" max="7" width="12.140625" hidden="1" customWidth="1"/>
  </cols>
  <sheetData>
    <row r="1" spans="1:8" x14ac:dyDescent="0.25">
      <c r="C1" s="70" t="s">
        <v>330</v>
      </c>
      <c r="D1" s="70"/>
      <c r="E1" s="70"/>
    </row>
    <row r="2" spans="1:8" ht="15.75" x14ac:dyDescent="0.25">
      <c r="C2" s="71" t="s">
        <v>175</v>
      </c>
      <c r="D2" s="71"/>
      <c r="E2" s="71"/>
    </row>
    <row r="3" spans="1:8" ht="15.75" x14ac:dyDescent="0.25">
      <c r="C3" s="71" t="s">
        <v>176</v>
      </c>
      <c r="D3" s="71"/>
      <c r="E3" s="71"/>
    </row>
    <row r="4" spans="1:8" ht="15.75" x14ac:dyDescent="0.25">
      <c r="C4" s="71" t="s">
        <v>178</v>
      </c>
      <c r="D4" s="71"/>
      <c r="E4" s="71"/>
    </row>
    <row r="5" spans="1:8" ht="15.75" x14ac:dyDescent="0.25">
      <c r="C5" s="54" t="s">
        <v>177</v>
      </c>
      <c r="D5" s="54"/>
      <c r="E5" s="54"/>
    </row>
    <row r="6" spans="1:8" ht="15.75" x14ac:dyDescent="0.25">
      <c r="C6" s="54" t="s">
        <v>179</v>
      </c>
      <c r="D6" s="54"/>
      <c r="E6" s="54"/>
    </row>
    <row r="7" spans="1:8" ht="15.75" x14ac:dyDescent="0.25">
      <c r="C7" s="54" t="s">
        <v>340</v>
      </c>
      <c r="D7" s="54"/>
      <c r="E7" s="54"/>
    </row>
    <row r="8" spans="1:8" ht="15.75" x14ac:dyDescent="0.25">
      <c r="C8" s="9"/>
      <c r="D8" s="14"/>
      <c r="E8" s="9"/>
    </row>
    <row r="9" spans="1:8" ht="39" customHeight="1" x14ac:dyDescent="0.3">
      <c r="A9" s="55" t="s">
        <v>183</v>
      </c>
      <c r="B9" s="56"/>
      <c r="C9" s="56"/>
      <c r="D9" s="56"/>
      <c r="E9" s="56"/>
    </row>
    <row r="10" spans="1:8" ht="44.25" customHeight="1" x14ac:dyDescent="0.3">
      <c r="A10" s="55" t="s">
        <v>187</v>
      </c>
      <c r="B10" s="56"/>
      <c r="C10" s="56"/>
      <c r="D10" s="56"/>
      <c r="E10" s="56"/>
    </row>
    <row r="11" spans="1:8" ht="18.75" x14ac:dyDescent="0.3">
      <c r="A11" s="44"/>
      <c r="B11" s="44"/>
      <c r="C11" s="5" t="s">
        <v>329</v>
      </c>
      <c r="D11" s="5"/>
      <c r="E11" s="45"/>
    </row>
    <row r="12" spans="1:8" ht="15.75" thickBot="1" x14ac:dyDescent="0.3">
      <c r="C12" s="6"/>
      <c r="D12" s="6"/>
    </row>
    <row r="13" spans="1:8" ht="46.5" customHeight="1" x14ac:dyDescent="0.25">
      <c r="A13" s="57" t="s">
        <v>0</v>
      </c>
      <c r="B13" s="58"/>
      <c r="C13" s="61" t="s">
        <v>1</v>
      </c>
      <c r="D13" s="16" t="s">
        <v>192</v>
      </c>
      <c r="E13" s="61" t="s">
        <v>338</v>
      </c>
      <c r="F13" s="61" t="s">
        <v>338</v>
      </c>
      <c r="G13" s="72" t="s">
        <v>339</v>
      </c>
      <c r="H13" s="79" t="s">
        <v>339</v>
      </c>
    </row>
    <row r="14" spans="1:8" ht="15.75" customHeight="1" thickBot="1" x14ac:dyDescent="0.3">
      <c r="A14" s="59"/>
      <c r="B14" s="60"/>
      <c r="C14" s="62"/>
      <c r="D14" s="17"/>
      <c r="E14" s="63"/>
      <c r="F14" s="63"/>
      <c r="G14" s="73"/>
      <c r="H14" s="80"/>
    </row>
    <row r="15" spans="1:8" ht="16.5" thickBot="1" x14ac:dyDescent="0.3">
      <c r="A15" s="64">
        <v>1</v>
      </c>
      <c r="B15" s="65"/>
      <c r="C15" s="7">
        <v>2</v>
      </c>
      <c r="D15" s="15"/>
      <c r="E15" s="7">
        <v>4</v>
      </c>
      <c r="F15" s="48">
        <v>3</v>
      </c>
      <c r="G15" s="74"/>
      <c r="H15" s="77"/>
    </row>
    <row r="16" spans="1:8" ht="48" thickBot="1" x14ac:dyDescent="0.3">
      <c r="A16" s="8" t="s">
        <v>2</v>
      </c>
      <c r="B16" s="19" t="s">
        <v>2</v>
      </c>
      <c r="C16" s="20" t="s">
        <v>3</v>
      </c>
      <c r="D16" s="29" t="s">
        <v>325</v>
      </c>
      <c r="E16" s="21">
        <f>F16*115/100</f>
        <v>217.35</v>
      </c>
      <c r="F16" s="49">
        <v>189</v>
      </c>
      <c r="G16" s="75">
        <f>E16*115/100</f>
        <v>249.95249999999999</v>
      </c>
      <c r="H16" s="78">
        <f>G16*120/100</f>
        <v>299.94299999999998</v>
      </c>
    </row>
    <row r="17" spans="1:8" ht="48" thickBot="1" x14ac:dyDescent="0.3">
      <c r="A17" s="8" t="s">
        <v>2</v>
      </c>
      <c r="B17" s="19" t="s">
        <v>4</v>
      </c>
      <c r="C17" s="20" t="s">
        <v>5</v>
      </c>
      <c r="D17" s="41" t="s">
        <v>327</v>
      </c>
      <c r="E17" s="21">
        <f t="shared" ref="E17:E83" si="0">F17*115/100</f>
        <v>123.05</v>
      </c>
      <c r="F17" s="49">
        <v>107</v>
      </c>
      <c r="G17" s="75">
        <f t="shared" ref="G17:G80" si="1">E17*115/100</f>
        <v>141.50749999999999</v>
      </c>
      <c r="H17" s="78">
        <f t="shared" ref="H17:H80" si="2">G17*120/100</f>
        <v>169.80899999999997</v>
      </c>
    </row>
    <row r="18" spans="1:8" s="11" customFormat="1" ht="48" thickBot="1" x14ac:dyDescent="0.3">
      <c r="A18" s="10" t="s">
        <v>2</v>
      </c>
      <c r="B18" s="19" t="s">
        <v>6</v>
      </c>
      <c r="C18" s="20" t="s">
        <v>7</v>
      </c>
      <c r="D18" s="42" t="s">
        <v>326</v>
      </c>
      <c r="E18" s="21">
        <f t="shared" si="0"/>
        <v>328.9</v>
      </c>
      <c r="F18" s="50">
        <v>286</v>
      </c>
      <c r="G18" s="75">
        <f t="shared" si="1"/>
        <v>378.23500000000001</v>
      </c>
      <c r="H18" s="78">
        <f t="shared" si="2"/>
        <v>453.88200000000006</v>
      </c>
    </row>
    <row r="19" spans="1:8" s="11" customFormat="1" ht="48" thickBot="1" x14ac:dyDescent="0.3">
      <c r="A19" s="10" t="s">
        <v>2</v>
      </c>
      <c r="B19" s="19" t="s">
        <v>8</v>
      </c>
      <c r="C19" s="20" t="s">
        <v>9</v>
      </c>
      <c r="D19" s="42" t="s">
        <v>328</v>
      </c>
      <c r="E19" s="21">
        <f t="shared" si="0"/>
        <v>194.35</v>
      </c>
      <c r="F19" s="50">
        <v>169</v>
      </c>
      <c r="G19" s="75">
        <f t="shared" si="1"/>
        <v>223.5025</v>
      </c>
      <c r="H19" s="78">
        <f t="shared" si="2"/>
        <v>268.20299999999997</v>
      </c>
    </row>
    <row r="20" spans="1:8" s="11" customFormat="1" ht="16.5" thickBot="1" x14ac:dyDescent="0.3">
      <c r="A20" s="10" t="s">
        <v>2</v>
      </c>
      <c r="B20" s="19">
        <v>5</v>
      </c>
      <c r="C20" s="20" t="s">
        <v>36</v>
      </c>
      <c r="D20" s="43" t="s">
        <v>197</v>
      </c>
      <c r="E20" s="21">
        <f t="shared" si="0"/>
        <v>63.25</v>
      </c>
      <c r="F20" s="50">
        <v>55</v>
      </c>
      <c r="G20" s="75">
        <f t="shared" si="1"/>
        <v>72.737499999999997</v>
      </c>
      <c r="H20" s="78">
        <f t="shared" si="2"/>
        <v>87.284999999999997</v>
      </c>
    </row>
    <row r="21" spans="1:8" ht="16.5" thickBot="1" x14ac:dyDescent="0.3">
      <c r="A21" s="8" t="s">
        <v>2</v>
      </c>
      <c r="B21" s="19">
        <v>6</v>
      </c>
      <c r="C21" s="20" t="s">
        <v>23</v>
      </c>
      <c r="D21" s="31" t="s">
        <v>198</v>
      </c>
      <c r="E21" s="21">
        <f t="shared" si="0"/>
        <v>126.5</v>
      </c>
      <c r="F21" s="49">
        <v>110</v>
      </c>
      <c r="G21" s="75">
        <f t="shared" si="1"/>
        <v>145.47499999999999</v>
      </c>
      <c r="H21" s="78">
        <f t="shared" si="2"/>
        <v>174.57</v>
      </c>
    </row>
    <row r="22" spans="1:8" s="11" customFormat="1" ht="63.75" thickBot="1" x14ac:dyDescent="0.3">
      <c r="A22" s="28">
        <v>1</v>
      </c>
      <c r="B22" s="19">
        <v>7</v>
      </c>
      <c r="C22" s="20" t="s">
        <v>186</v>
      </c>
      <c r="D22" s="31" t="s">
        <v>324</v>
      </c>
      <c r="E22" s="21">
        <f t="shared" si="0"/>
        <v>627.9</v>
      </c>
      <c r="F22" s="49">
        <v>546</v>
      </c>
      <c r="G22" s="75">
        <f t="shared" si="1"/>
        <v>722.08500000000004</v>
      </c>
      <c r="H22" s="78">
        <f t="shared" si="2"/>
        <v>866.50200000000007</v>
      </c>
    </row>
    <row r="23" spans="1:8" ht="63.75" thickBot="1" x14ac:dyDescent="0.3">
      <c r="A23" s="8" t="s">
        <v>2</v>
      </c>
      <c r="B23" s="19">
        <v>8</v>
      </c>
      <c r="C23" s="20" t="s">
        <v>151</v>
      </c>
      <c r="D23" s="31" t="s">
        <v>319</v>
      </c>
      <c r="E23" s="21">
        <f t="shared" si="0"/>
        <v>135.69999999999999</v>
      </c>
      <c r="F23" s="49">
        <v>118</v>
      </c>
      <c r="G23" s="75">
        <f t="shared" si="1"/>
        <v>156.05499999999998</v>
      </c>
      <c r="H23" s="78">
        <f t="shared" si="2"/>
        <v>187.26599999999999</v>
      </c>
    </row>
    <row r="24" spans="1:8" ht="36.75" customHeight="1" thickBot="1" x14ac:dyDescent="0.3">
      <c r="A24" s="8"/>
      <c r="B24" s="66" t="s">
        <v>53</v>
      </c>
      <c r="C24" s="67"/>
      <c r="D24" s="32"/>
      <c r="E24" s="21"/>
      <c r="F24" s="51"/>
      <c r="G24" s="75"/>
      <c r="H24" s="78"/>
    </row>
    <row r="25" spans="1:8" ht="32.25" thickBot="1" x14ac:dyDescent="0.3">
      <c r="A25" s="8" t="s">
        <v>4</v>
      </c>
      <c r="B25" s="22">
        <v>1</v>
      </c>
      <c r="C25" s="20" t="s">
        <v>54</v>
      </c>
      <c r="D25" s="31" t="s">
        <v>199</v>
      </c>
      <c r="E25" s="21">
        <f t="shared" si="0"/>
        <v>359.95</v>
      </c>
      <c r="F25" s="49">
        <v>313</v>
      </c>
      <c r="G25" s="75">
        <f t="shared" si="1"/>
        <v>413.9425</v>
      </c>
      <c r="H25" s="78">
        <f t="shared" si="2"/>
        <v>496.73099999999999</v>
      </c>
    </row>
    <row r="26" spans="1:8" ht="32.25" thickBot="1" x14ac:dyDescent="0.3">
      <c r="A26" s="8" t="s">
        <v>4</v>
      </c>
      <c r="B26" s="22">
        <v>2</v>
      </c>
      <c r="C26" s="20" t="s">
        <v>55</v>
      </c>
      <c r="D26" s="31" t="s">
        <v>200</v>
      </c>
      <c r="E26" s="21">
        <f t="shared" si="0"/>
        <v>134.55000000000001</v>
      </c>
      <c r="F26" s="49">
        <v>117</v>
      </c>
      <c r="G26" s="75">
        <f t="shared" si="1"/>
        <v>154.73250000000002</v>
      </c>
      <c r="H26" s="78">
        <f t="shared" si="2"/>
        <v>185.679</v>
      </c>
    </row>
    <row r="27" spans="1:8" s="11" customFormat="1" ht="34.5" customHeight="1" thickBot="1" x14ac:dyDescent="0.3">
      <c r="A27" s="10"/>
      <c r="B27" s="19"/>
      <c r="C27" s="23" t="s">
        <v>181</v>
      </c>
      <c r="D27" s="31"/>
      <c r="E27" s="21">
        <f t="shared" si="0"/>
        <v>0</v>
      </c>
      <c r="F27" s="49"/>
      <c r="G27" s="75"/>
      <c r="H27" s="78"/>
    </row>
    <row r="28" spans="1:8" s="11" customFormat="1" ht="48" thickBot="1" x14ac:dyDescent="0.3">
      <c r="A28" s="10" t="s">
        <v>4</v>
      </c>
      <c r="B28" s="19">
        <v>3</v>
      </c>
      <c r="C28" s="20" t="s">
        <v>180</v>
      </c>
      <c r="D28" s="31" t="s">
        <v>230</v>
      </c>
      <c r="E28" s="21">
        <f t="shared" si="0"/>
        <v>1298.3499999999999</v>
      </c>
      <c r="F28" s="49">
        <v>1129</v>
      </c>
      <c r="G28" s="75">
        <f t="shared" si="1"/>
        <v>1493.1025</v>
      </c>
      <c r="H28" s="78">
        <f t="shared" si="2"/>
        <v>1791.723</v>
      </c>
    </row>
    <row r="29" spans="1:8" s="11" customFormat="1" ht="79.5" thickBot="1" x14ac:dyDescent="0.3">
      <c r="A29" s="12" t="s">
        <v>4</v>
      </c>
      <c r="B29" s="19">
        <v>4</v>
      </c>
      <c r="C29" s="20" t="s">
        <v>153</v>
      </c>
      <c r="D29" s="31" t="s">
        <v>229</v>
      </c>
      <c r="E29" s="21">
        <f t="shared" si="0"/>
        <v>1601.95</v>
      </c>
      <c r="F29" s="49">
        <v>1393</v>
      </c>
      <c r="G29" s="75">
        <f t="shared" si="1"/>
        <v>1842.2425000000001</v>
      </c>
      <c r="H29" s="78">
        <f t="shared" si="2"/>
        <v>2210.6910000000003</v>
      </c>
    </row>
    <row r="30" spans="1:8" s="11" customFormat="1" ht="79.5" thickBot="1" x14ac:dyDescent="0.3">
      <c r="A30" s="12" t="s">
        <v>4</v>
      </c>
      <c r="B30" s="19">
        <v>5</v>
      </c>
      <c r="C30" s="20" t="s">
        <v>154</v>
      </c>
      <c r="D30" s="31" t="s">
        <v>229</v>
      </c>
      <c r="E30" s="21">
        <f t="shared" si="0"/>
        <v>1889.45</v>
      </c>
      <c r="F30" s="49">
        <v>1643</v>
      </c>
      <c r="G30" s="75">
        <f t="shared" si="1"/>
        <v>2172.8674999999998</v>
      </c>
      <c r="H30" s="78">
        <f t="shared" si="2"/>
        <v>2607.4409999999998</v>
      </c>
    </row>
    <row r="31" spans="1:8" s="11" customFormat="1" ht="32.25" customHeight="1" thickBot="1" x14ac:dyDescent="0.3">
      <c r="A31" s="10"/>
      <c r="B31" s="19"/>
      <c r="C31" s="23" t="s">
        <v>182</v>
      </c>
      <c r="D31" s="31"/>
      <c r="E31" s="21"/>
      <c r="F31" s="49"/>
      <c r="G31" s="75"/>
      <c r="H31" s="78"/>
    </row>
    <row r="32" spans="1:8" s="11" customFormat="1" ht="48" thickBot="1" x14ac:dyDescent="0.3">
      <c r="A32" s="10">
        <v>2</v>
      </c>
      <c r="B32" s="19">
        <v>6</v>
      </c>
      <c r="C32" s="20" t="s">
        <v>152</v>
      </c>
      <c r="D32" s="31" t="s">
        <v>230</v>
      </c>
      <c r="E32" s="21">
        <f t="shared" si="0"/>
        <v>1440.95</v>
      </c>
      <c r="F32" s="49">
        <v>1253</v>
      </c>
      <c r="G32" s="75">
        <f t="shared" si="1"/>
        <v>1657.0925</v>
      </c>
      <c r="H32" s="78">
        <f t="shared" si="2"/>
        <v>1988.511</v>
      </c>
    </row>
    <row r="33" spans="1:8" s="11" customFormat="1" ht="79.5" thickBot="1" x14ac:dyDescent="0.3">
      <c r="A33" s="10">
        <v>2</v>
      </c>
      <c r="B33" s="19">
        <v>7</v>
      </c>
      <c r="C33" s="20" t="s">
        <v>155</v>
      </c>
      <c r="D33" s="31" t="s">
        <v>229</v>
      </c>
      <c r="E33" s="21">
        <f t="shared" si="0"/>
        <v>2142.4499999999998</v>
      </c>
      <c r="F33" s="49">
        <v>1863</v>
      </c>
      <c r="G33" s="75">
        <f t="shared" si="1"/>
        <v>2463.8174999999997</v>
      </c>
      <c r="H33" s="78">
        <f t="shared" si="2"/>
        <v>2956.5809999999997</v>
      </c>
    </row>
    <row r="34" spans="1:8" s="11" customFormat="1" ht="21.75" customHeight="1" thickBot="1" x14ac:dyDescent="0.3">
      <c r="A34" s="10"/>
      <c r="B34" s="19"/>
      <c r="C34" s="23" t="s">
        <v>156</v>
      </c>
      <c r="D34" s="31"/>
      <c r="E34" s="21"/>
      <c r="F34" s="49"/>
      <c r="G34" s="75"/>
      <c r="H34" s="78">
        <f t="shared" si="2"/>
        <v>0</v>
      </c>
    </row>
    <row r="35" spans="1:8" s="11" customFormat="1" ht="111" thickBot="1" x14ac:dyDescent="0.3">
      <c r="A35" s="10">
        <v>2</v>
      </c>
      <c r="B35" s="19">
        <v>8</v>
      </c>
      <c r="C35" s="20" t="s">
        <v>157</v>
      </c>
      <c r="D35" s="31" t="s">
        <v>212</v>
      </c>
      <c r="E35" s="21">
        <f t="shared" si="0"/>
        <v>1518</v>
      </c>
      <c r="F35" s="49">
        <v>1320</v>
      </c>
      <c r="G35" s="75">
        <f t="shared" si="1"/>
        <v>1745.7</v>
      </c>
      <c r="H35" s="78">
        <f t="shared" si="2"/>
        <v>2094.84</v>
      </c>
    </row>
    <row r="36" spans="1:8" s="11" customFormat="1" ht="111" thickBot="1" x14ac:dyDescent="0.3">
      <c r="A36" s="10">
        <v>2</v>
      </c>
      <c r="B36" s="19">
        <v>9</v>
      </c>
      <c r="C36" s="20" t="s">
        <v>158</v>
      </c>
      <c r="D36" s="31" t="s">
        <v>213</v>
      </c>
      <c r="E36" s="21">
        <f t="shared" si="0"/>
        <v>3036</v>
      </c>
      <c r="F36" s="49">
        <v>2640</v>
      </c>
      <c r="G36" s="75">
        <f t="shared" si="1"/>
        <v>3491.4</v>
      </c>
      <c r="H36" s="78">
        <f t="shared" si="2"/>
        <v>4189.68</v>
      </c>
    </row>
    <row r="37" spans="1:8" s="11" customFormat="1" ht="111" thickBot="1" x14ac:dyDescent="0.3">
      <c r="A37" s="10">
        <v>2</v>
      </c>
      <c r="B37" s="19">
        <v>10</v>
      </c>
      <c r="C37" s="20" t="s">
        <v>159</v>
      </c>
      <c r="D37" s="31" t="s">
        <v>214</v>
      </c>
      <c r="E37" s="21">
        <f t="shared" si="0"/>
        <v>4554</v>
      </c>
      <c r="F37" s="49">
        <v>3960</v>
      </c>
      <c r="G37" s="75">
        <f t="shared" si="1"/>
        <v>5237.1000000000004</v>
      </c>
      <c r="H37" s="78">
        <f t="shared" si="2"/>
        <v>6284.52</v>
      </c>
    </row>
    <row r="38" spans="1:8" s="11" customFormat="1" ht="40.5" customHeight="1" thickBot="1" x14ac:dyDescent="0.3">
      <c r="A38" s="10"/>
      <c r="B38" s="19"/>
      <c r="C38" s="23" t="s">
        <v>173</v>
      </c>
      <c r="D38" s="31"/>
      <c r="E38" s="21"/>
      <c r="F38" s="49"/>
      <c r="G38" s="75"/>
      <c r="H38" s="78"/>
    </row>
    <row r="39" spans="1:8" s="11" customFormat="1" ht="127.5" customHeight="1" thickBot="1" x14ac:dyDescent="0.3">
      <c r="A39" s="10">
        <v>2</v>
      </c>
      <c r="B39" s="19">
        <v>11</v>
      </c>
      <c r="C39" s="20" t="s">
        <v>157</v>
      </c>
      <c r="D39" s="31" t="s">
        <v>218</v>
      </c>
      <c r="E39" s="21">
        <f t="shared" si="0"/>
        <v>2512.75</v>
      </c>
      <c r="F39" s="49">
        <v>2185</v>
      </c>
      <c r="G39" s="75">
        <f t="shared" si="1"/>
        <v>2889.6624999999999</v>
      </c>
      <c r="H39" s="78">
        <f t="shared" si="2"/>
        <v>3467.5949999999998</v>
      </c>
    </row>
    <row r="40" spans="1:8" s="11" customFormat="1" ht="126.75" thickBot="1" x14ac:dyDescent="0.3">
      <c r="A40" s="10">
        <v>2</v>
      </c>
      <c r="B40" s="19">
        <v>12</v>
      </c>
      <c r="C40" s="20" t="s">
        <v>158</v>
      </c>
      <c r="D40" s="31" t="s">
        <v>219</v>
      </c>
      <c r="E40" s="21">
        <f t="shared" si="0"/>
        <v>4104.3500000000004</v>
      </c>
      <c r="F40" s="49">
        <v>3569</v>
      </c>
      <c r="G40" s="75">
        <f t="shared" si="1"/>
        <v>4720.0025000000005</v>
      </c>
      <c r="H40" s="78">
        <f t="shared" si="2"/>
        <v>5664.0030000000006</v>
      </c>
    </row>
    <row r="41" spans="1:8" s="11" customFormat="1" ht="126.75" thickBot="1" x14ac:dyDescent="0.3">
      <c r="A41" s="10">
        <v>2</v>
      </c>
      <c r="B41" s="19">
        <v>13</v>
      </c>
      <c r="C41" s="20" t="s">
        <v>159</v>
      </c>
      <c r="D41" s="31" t="s">
        <v>220</v>
      </c>
      <c r="E41" s="21">
        <f t="shared" si="0"/>
        <v>5695.95</v>
      </c>
      <c r="F41" s="49">
        <v>4953</v>
      </c>
      <c r="G41" s="75">
        <f t="shared" si="1"/>
        <v>6550.3424999999997</v>
      </c>
      <c r="H41" s="78">
        <f t="shared" si="2"/>
        <v>7860.4110000000001</v>
      </c>
    </row>
    <row r="42" spans="1:8" s="11" customFormat="1" ht="44.25" customHeight="1" thickBot="1" x14ac:dyDescent="0.3">
      <c r="A42" s="10"/>
      <c r="B42" s="19"/>
      <c r="C42" s="23" t="s">
        <v>160</v>
      </c>
      <c r="D42" s="31"/>
      <c r="E42" s="21"/>
      <c r="F42" s="49"/>
      <c r="G42" s="75"/>
      <c r="H42" s="78">
        <f t="shared" si="2"/>
        <v>0</v>
      </c>
    </row>
    <row r="43" spans="1:8" s="11" customFormat="1" ht="95.25" thickBot="1" x14ac:dyDescent="0.3">
      <c r="A43" s="10">
        <v>2</v>
      </c>
      <c r="B43" s="19">
        <v>14</v>
      </c>
      <c r="C43" s="20" t="s">
        <v>157</v>
      </c>
      <c r="D43" s="31" t="s">
        <v>216</v>
      </c>
      <c r="E43" s="21">
        <f t="shared" si="0"/>
        <v>561.20000000000005</v>
      </c>
      <c r="F43" s="49">
        <v>488</v>
      </c>
      <c r="G43" s="75">
        <f t="shared" si="1"/>
        <v>645.38000000000011</v>
      </c>
      <c r="H43" s="78">
        <f t="shared" si="2"/>
        <v>774.45600000000002</v>
      </c>
    </row>
    <row r="44" spans="1:8" s="11" customFormat="1" ht="111" thickBot="1" x14ac:dyDescent="0.3">
      <c r="A44" s="10">
        <v>2</v>
      </c>
      <c r="B44" s="19">
        <v>15</v>
      </c>
      <c r="C44" s="20" t="s">
        <v>158</v>
      </c>
      <c r="D44" s="31" t="s">
        <v>215</v>
      </c>
      <c r="E44" s="21">
        <f t="shared" si="0"/>
        <v>1122.4000000000001</v>
      </c>
      <c r="F44" s="49">
        <v>976</v>
      </c>
      <c r="G44" s="75">
        <f t="shared" si="1"/>
        <v>1290.7600000000002</v>
      </c>
      <c r="H44" s="78">
        <f t="shared" si="2"/>
        <v>1548.912</v>
      </c>
    </row>
    <row r="45" spans="1:8" s="11" customFormat="1" ht="111" thickBot="1" x14ac:dyDescent="0.3">
      <c r="A45" s="10">
        <v>2</v>
      </c>
      <c r="B45" s="19">
        <v>16</v>
      </c>
      <c r="C45" s="20" t="s">
        <v>159</v>
      </c>
      <c r="D45" s="31" t="s">
        <v>217</v>
      </c>
      <c r="E45" s="21">
        <f t="shared" si="0"/>
        <v>1683.6</v>
      </c>
      <c r="F45" s="49">
        <v>1464</v>
      </c>
      <c r="G45" s="75">
        <f t="shared" si="1"/>
        <v>1936.14</v>
      </c>
      <c r="H45" s="78">
        <f t="shared" si="2"/>
        <v>2323.3680000000004</v>
      </c>
    </row>
    <row r="46" spans="1:8" s="11" customFormat="1" ht="66.75" customHeight="1" thickBot="1" x14ac:dyDescent="0.3">
      <c r="A46" s="10"/>
      <c r="B46" s="19"/>
      <c r="C46" s="23" t="s">
        <v>161</v>
      </c>
      <c r="D46" s="31"/>
      <c r="E46" s="21"/>
      <c r="F46" s="49"/>
      <c r="G46" s="75"/>
      <c r="H46" s="78"/>
    </row>
    <row r="47" spans="1:8" s="11" customFormat="1" ht="111" thickBot="1" x14ac:dyDescent="0.3">
      <c r="A47" s="10">
        <v>2</v>
      </c>
      <c r="B47" s="19">
        <v>17</v>
      </c>
      <c r="C47" s="20" t="s">
        <v>157</v>
      </c>
      <c r="D47" s="31" t="s">
        <v>221</v>
      </c>
      <c r="E47" s="21">
        <f t="shared" si="0"/>
        <v>1201.75</v>
      </c>
      <c r="F47" s="49">
        <v>1045</v>
      </c>
      <c r="G47" s="75">
        <f t="shared" si="1"/>
        <v>1382.0125</v>
      </c>
      <c r="H47" s="78">
        <f t="shared" si="2"/>
        <v>1658.415</v>
      </c>
    </row>
    <row r="48" spans="1:8" s="11" customFormat="1" ht="111" thickBot="1" x14ac:dyDescent="0.3">
      <c r="A48" s="10">
        <v>2</v>
      </c>
      <c r="B48" s="19">
        <v>18</v>
      </c>
      <c r="C48" s="20" t="s">
        <v>158</v>
      </c>
      <c r="D48" s="31" t="s">
        <v>222</v>
      </c>
      <c r="E48" s="21">
        <f t="shared" si="0"/>
        <v>1360.45</v>
      </c>
      <c r="F48" s="49">
        <v>1183</v>
      </c>
      <c r="G48" s="75">
        <f t="shared" si="1"/>
        <v>1564.5174999999999</v>
      </c>
      <c r="H48" s="78">
        <f t="shared" si="2"/>
        <v>1877.4209999999998</v>
      </c>
    </row>
    <row r="49" spans="1:8" s="11" customFormat="1" ht="111" thickBot="1" x14ac:dyDescent="0.3">
      <c r="A49" s="10">
        <v>2</v>
      </c>
      <c r="B49" s="19">
        <v>19</v>
      </c>
      <c r="C49" s="20" t="s">
        <v>159</v>
      </c>
      <c r="D49" s="31" t="s">
        <v>320</v>
      </c>
      <c r="E49" s="21">
        <f t="shared" si="0"/>
        <v>1486.95</v>
      </c>
      <c r="F49" s="49">
        <v>1293</v>
      </c>
      <c r="G49" s="75">
        <f t="shared" si="1"/>
        <v>1709.9925000000001</v>
      </c>
      <c r="H49" s="78">
        <f t="shared" si="2"/>
        <v>2051.991</v>
      </c>
    </row>
    <row r="50" spans="1:8" s="11" customFormat="1" ht="56.25" customHeight="1" thickBot="1" x14ac:dyDescent="0.3">
      <c r="A50" s="10"/>
      <c r="B50" s="19"/>
      <c r="C50" s="23" t="s">
        <v>162</v>
      </c>
      <c r="D50" s="31"/>
      <c r="E50" s="21"/>
      <c r="F50" s="49"/>
      <c r="G50" s="75"/>
      <c r="H50" s="78"/>
    </row>
    <row r="51" spans="1:8" s="11" customFormat="1" ht="115.5" customHeight="1" thickBot="1" x14ac:dyDescent="0.3">
      <c r="A51" s="10">
        <v>2</v>
      </c>
      <c r="B51" s="19">
        <v>20</v>
      </c>
      <c r="C51" s="20" t="s">
        <v>157</v>
      </c>
      <c r="D51" s="31" t="s">
        <v>223</v>
      </c>
      <c r="E51" s="21">
        <f t="shared" si="0"/>
        <v>1115.5</v>
      </c>
      <c r="F51" s="49">
        <v>970</v>
      </c>
      <c r="G51" s="75">
        <f t="shared" si="1"/>
        <v>1282.825</v>
      </c>
      <c r="H51" s="78">
        <f t="shared" si="2"/>
        <v>1539.39</v>
      </c>
    </row>
    <row r="52" spans="1:8" s="11" customFormat="1" ht="104.25" customHeight="1" thickBot="1" x14ac:dyDescent="0.3">
      <c r="A52" s="10">
        <v>2</v>
      </c>
      <c r="B52" s="19">
        <v>21</v>
      </c>
      <c r="C52" s="20" t="s">
        <v>158</v>
      </c>
      <c r="D52" s="31" t="s">
        <v>224</v>
      </c>
      <c r="E52" s="21">
        <f t="shared" si="0"/>
        <v>2166.6</v>
      </c>
      <c r="F52" s="49">
        <v>1884</v>
      </c>
      <c r="G52" s="75">
        <f t="shared" si="1"/>
        <v>2491.59</v>
      </c>
      <c r="H52" s="78">
        <f t="shared" si="2"/>
        <v>2989.9080000000004</v>
      </c>
    </row>
    <row r="53" spans="1:8" s="11" customFormat="1" ht="119.25" customHeight="1" thickBot="1" x14ac:dyDescent="0.3">
      <c r="A53" s="10">
        <v>2</v>
      </c>
      <c r="B53" s="19">
        <v>22</v>
      </c>
      <c r="C53" s="20" t="s">
        <v>159</v>
      </c>
      <c r="D53" s="31" t="s">
        <v>225</v>
      </c>
      <c r="E53" s="21">
        <f t="shared" si="0"/>
        <v>3249.9</v>
      </c>
      <c r="F53" s="49">
        <v>2826</v>
      </c>
      <c r="G53" s="75">
        <f t="shared" si="1"/>
        <v>3737.3850000000002</v>
      </c>
      <c r="H53" s="78">
        <f t="shared" si="2"/>
        <v>4484.8620000000001</v>
      </c>
    </row>
    <row r="54" spans="1:8" s="11" customFormat="1" ht="56.25" customHeight="1" thickBot="1" x14ac:dyDescent="0.3">
      <c r="A54" s="10">
        <v>2</v>
      </c>
      <c r="B54" s="19">
        <v>23</v>
      </c>
      <c r="C54" s="20" t="s">
        <v>163</v>
      </c>
      <c r="D54" s="31" t="s">
        <v>230</v>
      </c>
      <c r="E54" s="21">
        <f t="shared" si="0"/>
        <v>1060.3</v>
      </c>
      <c r="F54" s="49">
        <v>922</v>
      </c>
      <c r="G54" s="75">
        <f t="shared" si="1"/>
        <v>1219.345</v>
      </c>
      <c r="H54" s="78">
        <f t="shared" si="2"/>
        <v>1463.2139999999999</v>
      </c>
    </row>
    <row r="55" spans="1:8" s="11" customFormat="1" ht="90" customHeight="1" thickBot="1" x14ac:dyDescent="0.3">
      <c r="A55" s="10">
        <v>2</v>
      </c>
      <c r="B55" s="19">
        <v>24</v>
      </c>
      <c r="C55" s="20" t="s">
        <v>164</v>
      </c>
      <c r="D55" s="31" t="s">
        <v>229</v>
      </c>
      <c r="E55" s="21">
        <f t="shared" si="0"/>
        <v>1808.95</v>
      </c>
      <c r="F55" s="49">
        <v>1573</v>
      </c>
      <c r="G55" s="75">
        <f t="shared" si="1"/>
        <v>2080.2925</v>
      </c>
      <c r="H55" s="78">
        <f t="shared" si="2"/>
        <v>2496.3510000000001</v>
      </c>
    </row>
    <row r="56" spans="1:8" s="11" customFormat="1" ht="31.5" customHeight="1" thickBot="1" x14ac:dyDescent="0.3">
      <c r="A56" s="10"/>
      <c r="B56" s="19"/>
      <c r="C56" s="23" t="s">
        <v>174</v>
      </c>
      <c r="D56" s="31"/>
      <c r="E56" s="21"/>
      <c r="F56" s="49"/>
      <c r="G56" s="75"/>
      <c r="H56" s="78"/>
    </row>
    <row r="57" spans="1:8" s="11" customFormat="1" ht="111.75" customHeight="1" thickBot="1" x14ac:dyDescent="0.3">
      <c r="A57" s="10">
        <v>2</v>
      </c>
      <c r="B57" s="19">
        <v>25</v>
      </c>
      <c r="C57" s="20" t="s">
        <v>157</v>
      </c>
      <c r="D57" s="31" t="s">
        <v>226</v>
      </c>
      <c r="E57" s="21">
        <f t="shared" si="0"/>
        <v>1156.9000000000001</v>
      </c>
      <c r="F57" s="49">
        <v>1006</v>
      </c>
      <c r="G57" s="75">
        <f t="shared" si="1"/>
        <v>1330.4349999999999</v>
      </c>
      <c r="H57" s="78">
        <f t="shared" si="2"/>
        <v>1596.5219999999999</v>
      </c>
    </row>
    <row r="58" spans="1:8" s="11" customFormat="1" ht="111" thickBot="1" x14ac:dyDescent="0.3">
      <c r="A58" s="10">
        <v>2</v>
      </c>
      <c r="B58" s="19">
        <v>26</v>
      </c>
      <c r="C58" s="20" t="s">
        <v>158</v>
      </c>
      <c r="D58" s="31" t="s">
        <v>227</v>
      </c>
      <c r="E58" s="21">
        <f t="shared" si="0"/>
        <v>2313.8000000000002</v>
      </c>
      <c r="F58" s="49">
        <v>2012</v>
      </c>
      <c r="G58" s="75">
        <f t="shared" si="1"/>
        <v>2660.87</v>
      </c>
      <c r="H58" s="78">
        <f t="shared" si="2"/>
        <v>3193.0439999999999</v>
      </c>
    </row>
    <row r="59" spans="1:8" s="11" customFormat="1" ht="111" thickBot="1" x14ac:dyDescent="0.3">
      <c r="A59" s="10">
        <v>2</v>
      </c>
      <c r="B59" s="19">
        <v>27</v>
      </c>
      <c r="C59" s="37" t="s">
        <v>159</v>
      </c>
      <c r="D59" s="37" t="s">
        <v>228</v>
      </c>
      <c r="E59" s="21">
        <f t="shared" si="0"/>
        <v>3470.7</v>
      </c>
      <c r="F59" s="49">
        <v>3018</v>
      </c>
      <c r="G59" s="75">
        <f t="shared" si="1"/>
        <v>3991.3049999999998</v>
      </c>
      <c r="H59" s="78">
        <f t="shared" si="2"/>
        <v>4789.5659999999998</v>
      </c>
    </row>
    <row r="60" spans="1:8" s="11" customFormat="1" ht="63.75" thickBot="1" x14ac:dyDescent="0.3">
      <c r="A60" s="10">
        <v>2</v>
      </c>
      <c r="B60" s="19">
        <v>28</v>
      </c>
      <c r="C60" s="37" t="s">
        <v>171</v>
      </c>
      <c r="D60" s="37" t="s">
        <v>322</v>
      </c>
      <c r="E60" s="21">
        <f t="shared" si="0"/>
        <v>3773.15</v>
      </c>
      <c r="F60" s="49">
        <v>3281</v>
      </c>
      <c r="G60" s="75">
        <f t="shared" si="1"/>
        <v>4339.1225000000004</v>
      </c>
      <c r="H60" s="78">
        <f t="shared" si="2"/>
        <v>5206.947000000001</v>
      </c>
    </row>
    <row r="61" spans="1:8" s="11" customFormat="1" ht="63.75" thickBot="1" x14ac:dyDescent="0.3">
      <c r="A61" s="10">
        <v>2</v>
      </c>
      <c r="B61" s="19">
        <v>29</v>
      </c>
      <c r="C61" s="37" t="s">
        <v>172</v>
      </c>
      <c r="D61" s="38" t="s">
        <v>323</v>
      </c>
      <c r="E61" s="21">
        <f t="shared" si="0"/>
        <v>3347.65</v>
      </c>
      <c r="F61" s="49">
        <v>2911</v>
      </c>
      <c r="G61" s="75">
        <f t="shared" si="1"/>
        <v>3849.7975000000001</v>
      </c>
      <c r="H61" s="78">
        <f t="shared" si="2"/>
        <v>4619.7570000000005</v>
      </c>
    </row>
    <row r="62" spans="1:8" s="11" customFormat="1" ht="63.75" thickBot="1" x14ac:dyDescent="0.3">
      <c r="A62" s="10">
        <v>2</v>
      </c>
      <c r="B62" s="19">
        <v>30</v>
      </c>
      <c r="C62" s="37" t="s">
        <v>184</v>
      </c>
      <c r="D62" s="37" t="s">
        <v>321</v>
      </c>
      <c r="E62" s="21">
        <f t="shared" si="0"/>
        <v>3763.95</v>
      </c>
      <c r="F62" s="49">
        <v>3273</v>
      </c>
      <c r="G62" s="75">
        <f t="shared" si="1"/>
        <v>4328.5424999999996</v>
      </c>
      <c r="H62" s="78">
        <f t="shared" si="2"/>
        <v>5194.2510000000002</v>
      </c>
    </row>
    <row r="63" spans="1:8" s="11" customFormat="1" ht="48" thickBot="1" x14ac:dyDescent="0.3">
      <c r="A63" s="10">
        <v>2</v>
      </c>
      <c r="B63" s="19">
        <v>31</v>
      </c>
      <c r="C63" s="37" t="s">
        <v>189</v>
      </c>
      <c r="D63" s="37" t="s">
        <v>201</v>
      </c>
      <c r="E63" s="21">
        <v>380</v>
      </c>
      <c r="F63" s="49"/>
      <c r="G63" s="75">
        <f t="shared" si="1"/>
        <v>437</v>
      </c>
      <c r="H63" s="78">
        <f t="shared" si="2"/>
        <v>524.4</v>
      </c>
    </row>
    <row r="64" spans="1:8" s="11" customFormat="1" ht="48" thickBot="1" x14ac:dyDescent="0.3">
      <c r="A64" s="10">
        <v>2</v>
      </c>
      <c r="B64" s="19">
        <v>32</v>
      </c>
      <c r="C64" s="37" t="s">
        <v>190</v>
      </c>
      <c r="D64" s="37" t="s">
        <v>202</v>
      </c>
      <c r="E64" s="21">
        <v>970</v>
      </c>
      <c r="F64" s="49"/>
      <c r="G64" s="75">
        <f t="shared" si="1"/>
        <v>1115.5</v>
      </c>
      <c r="H64" s="78">
        <f t="shared" si="2"/>
        <v>1338.6</v>
      </c>
    </row>
    <row r="65" spans="1:8" s="11" customFormat="1" ht="48" thickBot="1" x14ac:dyDescent="0.3">
      <c r="A65" s="10">
        <v>2</v>
      </c>
      <c r="B65" s="19">
        <v>33</v>
      </c>
      <c r="C65" s="37" t="s">
        <v>191</v>
      </c>
      <c r="D65" s="37" t="s">
        <v>203</v>
      </c>
      <c r="E65" s="21">
        <v>760</v>
      </c>
      <c r="F65" s="49"/>
      <c r="G65" s="75">
        <f t="shared" si="1"/>
        <v>874</v>
      </c>
      <c r="H65" s="78">
        <f t="shared" si="2"/>
        <v>1048.8</v>
      </c>
    </row>
    <row r="66" spans="1:8" s="11" customFormat="1" ht="48" thickBot="1" x14ac:dyDescent="0.3">
      <c r="A66" s="10">
        <v>2</v>
      </c>
      <c r="B66" s="19">
        <v>34</v>
      </c>
      <c r="C66" s="37" t="s">
        <v>337</v>
      </c>
      <c r="D66" s="37" t="s">
        <v>203</v>
      </c>
      <c r="E66" s="21">
        <v>1520</v>
      </c>
      <c r="F66" s="49"/>
      <c r="G66" s="75">
        <f t="shared" si="1"/>
        <v>1748</v>
      </c>
      <c r="H66" s="78">
        <f t="shared" si="2"/>
        <v>2097.6</v>
      </c>
    </row>
    <row r="67" spans="1:8" s="11" customFormat="1" ht="39.75" customHeight="1" thickBot="1" x14ac:dyDescent="0.3">
      <c r="A67" s="10"/>
      <c r="B67" s="52" t="s">
        <v>56</v>
      </c>
      <c r="C67" s="53"/>
      <c r="D67" s="19"/>
      <c r="E67" s="21"/>
      <c r="F67" s="49"/>
      <c r="G67" s="75"/>
      <c r="H67" s="78"/>
    </row>
    <row r="68" spans="1:8" s="11" customFormat="1" ht="34.5" customHeight="1" thickBot="1" x14ac:dyDescent="0.3">
      <c r="A68" s="10" t="s">
        <v>6</v>
      </c>
      <c r="B68" s="19">
        <v>1</v>
      </c>
      <c r="C68" s="20" t="s">
        <v>165</v>
      </c>
      <c r="D68" s="36" t="s">
        <v>195</v>
      </c>
      <c r="E68" s="21">
        <f t="shared" si="0"/>
        <v>445.05</v>
      </c>
      <c r="F68" s="49">
        <v>387</v>
      </c>
      <c r="G68" s="75">
        <f t="shared" si="1"/>
        <v>511.8075</v>
      </c>
      <c r="H68" s="78">
        <f t="shared" si="2"/>
        <v>614.16899999999998</v>
      </c>
    </row>
    <row r="69" spans="1:8" s="11" customFormat="1" ht="27.75" customHeight="1" thickBot="1" x14ac:dyDescent="0.3">
      <c r="A69" s="10">
        <v>3</v>
      </c>
      <c r="B69" s="19">
        <v>2</v>
      </c>
      <c r="C69" s="20" t="s">
        <v>166</v>
      </c>
      <c r="D69" s="36" t="s">
        <v>196</v>
      </c>
      <c r="E69" s="21">
        <f t="shared" si="0"/>
        <v>186.3</v>
      </c>
      <c r="F69" s="49">
        <v>162</v>
      </c>
      <c r="G69" s="75">
        <f t="shared" si="1"/>
        <v>214.245</v>
      </c>
      <c r="H69" s="78">
        <f t="shared" si="2"/>
        <v>257.09399999999999</v>
      </c>
    </row>
    <row r="70" spans="1:8" s="11" customFormat="1" ht="36.75" customHeight="1" thickBot="1" x14ac:dyDescent="0.3">
      <c r="A70" s="10">
        <v>3</v>
      </c>
      <c r="B70" s="19">
        <v>3</v>
      </c>
      <c r="C70" s="20" t="s">
        <v>167</v>
      </c>
      <c r="D70" s="36" t="s">
        <v>204</v>
      </c>
      <c r="E70" s="21">
        <f t="shared" si="0"/>
        <v>741.75</v>
      </c>
      <c r="F70" s="49">
        <v>645</v>
      </c>
      <c r="G70" s="75">
        <f t="shared" si="1"/>
        <v>853.01250000000005</v>
      </c>
      <c r="H70" s="78">
        <f t="shared" si="2"/>
        <v>1023.615</v>
      </c>
    </row>
    <row r="71" spans="1:8" s="11" customFormat="1" ht="33" customHeight="1" thickBot="1" x14ac:dyDescent="0.3">
      <c r="A71" s="10">
        <v>3</v>
      </c>
      <c r="B71" s="19">
        <v>4</v>
      </c>
      <c r="C71" s="20" t="s">
        <v>168</v>
      </c>
      <c r="D71" s="36" t="s">
        <v>204</v>
      </c>
      <c r="E71" s="21">
        <f t="shared" si="0"/>
        <v>1250.05</v>
      </c>
      <c r="F71" s="49">
        <v>1087</v>
      </c>
      <c r="G71" s="75">
        <f t="shared" si="1"/>
        <v>1437.5574999999999</v>
      </c>
      <c r="H71" s="78">
        <f t="shared" si="2"/>
        <v>1725.069</v>
      </c>
    </row>
    <row r="72" spans="1:8" s="11" customFormat="1" ht="36" customHeight="1" thickBot="1" x14ac:dyDescent="0.3">
      <c r="A72" s="10">
        <v>3</v>
      </c>
      <c r="B72" s="19">
        <v>5</v>
      </c>
      <c r="C72" s="20" t="s">
        <v>169</v>
      </c>
      <c r="D72" s="36" t="s">
        <v>205</v>
      </c>
      <c r="E72" s="21">
        <f t="shared" si="0"/>
        <v>1493.85</v>
      </c>
      <c r="F72" s="49">
        <v>1299</v>
      </c>
      <c r="G72" s="75">
        <f t="shared" si="1"/>
        <v>1717.9275</v>
      </c>
      <c r="H72" s="78">
        <f t="shared" si="2"/>
        <v>2061.5129999999999</v>
      </c>
    </row>
    <row r="73" spans="1:8" s="11" customFormat="1" ht="32.25" thickBot="1" x14ac:dyDescent="0.3">
      <c r="A73" s="10">
        <v>3</v>
      </c>
      <c r="B73" s="19">
        <v>6</v>
      </c>
      <c r="C73" s="20" t="s">
        <v>170</v>
      </c>
      <c r="D73" s="31" t="s">
        <v>205</v>
      </c>
      <c r="E73" s="21">
        <f t="shared" si="0"/>
        <v>2213.75</v>
      </c>
      <c r="F73" s="49">
        <v>1925</v>
      </c>
      <c r="G73" s="75">
        <f t="shared" si="1"/>
        <v>2545.8125</v>
      </c>
      <c r="H73" s="78">
        <f t="shared" si="2"/>
        <v>3054.9749999999999</v>
      </c>
    </row>
    <row r="74" spans="1:8" s="11" customFormat="1" ht="32.25" customHeight="1" thickBot="1" x14ac:dyDescent="0.3">
      <c r="A74" s="10" t="s">
        <v>6</v>
      </c>
      <c r="B74" s="19">
        <v>7</v>
      </c>
      <c r="C74" s="20" t="s">
        <v>57</v>
      </c>
      <c r="D74" s="39" t="s">
        <v>206</v>
      </c>
      <c r="E74" s="21">
        <f t="shared" si="0"/>
        <v>1187.95</v>
      </c>
      <c r="F74" s="49">
        <v>1033</v>
      </c>
      <c r="G74" s="75">
        <f t="shared" si="1"/>
        <v>1366.1424999999999</v>
      </c>
      <c r="H74" s="78">
        <f t="shared" si="2"/>
        <v>1639.3709999999999</v>
      </c>
    </row>
    <row r="75" spans="1:8" s="11" customFormat="1" ht="16.5" thickBot="1" x14ac:dyDescent="0.3">
      <c r="A75" s="10" t="s">
        <v>6</v>
      </c>
      <c r="B75" s="19">
        <v>8</v>
      </c>
      <c r="C75" s="20" t="s">
        <v>58</v>
      </c>
      <c r="D75" s="31" t="s">
        <v>207</v>
      </c>
      <c r="E75" s="21">
        <f t="shared" si="0"/>
        <v>2003.3</v>
      </c>
      <c r="F75" s="49">
        <v>1742</v>
      </c>
      <c r="G75" s="75">
        <f t="shared" si="1"/>
        <v>2303.7950000000001</v>
      </c>
      <c r="H75" s="78">
        <f t="shared" si="2"/>
        <v>2764.5540000000001</v>
      </c>
    </row>
    <row r="76" spans="1:8" s="11" customFormat="1" ht="41.25" customHeight="1" thickBot="1" x14ac:dyDescent="0.3">
      <c r="A76" s="10" t="s">
        <v>6</v>
      </c>
      <c r="B76" s="19">
        <v>9</v>
      </c>
      <c r="C76" s="20" t="s">
        <v>59</v>
      </c>
      <c r="D76" s="30" t="s">
        <v>208</v>
      </c>
      <c r="E76" s="21">
        <f t="shared" si="0"/>
        <v>307.05</v>
      </c>
      <c r="F76" s="49">
        <v>267</v>
      </c>
      <c r="G76" s="75">
        <f t="shared" si="1"/>
        <v>353.10750000000002</v>
      </c>
      <c r="H76" s="78">
        <f t="shared" si="2"/>
        <v>423.72900000000004</v>
      </c>
    </row>
    <row r="77" spans="1:8" s="11" customFormat="1" ht="29.25" customHeight="1" thickBot="1" x14ac:dyDescent="0.3">
      <c r="A77" s="10" t="s">
        <v>6</v>
      </c>
      <c r="B77" s="19">
        <v>10</v>
      </c>
      <c r="C77" s="20" t="s">
        <v>60</v>
      </c>
      <c r="D77" s="31" t="s">
        <v>209</v>
      </c>
      <c r="E77" s="21">
        <f t="shared" si="0"/>
        <v>2375.9</v>
      </c>
      <c r="F77" s="49">
        <v>2066</v>
      </c>
      <c r="G77" s="75">
        <f t="shared" si="1"/>
        <v>2732.2849999999999</v>
      </c>
      <c r="H77" s="78">
        <f t="shared" si="2"/>
        <v>3278.7419999999997</v>
      </c>
    </row>
    <row r="78" spans="1:8" s="11" customFormat="1" ht="35.25" customHeight="1" thickBot="1" x14ac:dyDescent="0.3">
      <c r="A78" s="10" t="s">
        <v>6</v>
      </c>
      <c r="B78" s="19">
        <v>11</v>
      </c>
      <c r="C78" s="20" t="s">
        <v>61</v>
      </c>
      <c r="D78" s="31" t="s">
        <v>210</v>
      </c>
      <c r="E78" s="21">
        <f t="shared" si="0"/>
        <v>380.65</v>
      </c>
      <c r="F78" s="49">
        <v>331</v>
      </c>
      <c r="G78" s="75">
        <f t="shared" si="1"/>
        <v>437.7475</v>
      </c>
      <c r="H78" s="78">
        <f t="shared" si="2"/>
        <v>525.29700000000003</v>
      </c>
    </row>
    <row r="79" spans="1:8" s="11" customFormat="1" ht="39.75" customHeight="1" thickBot="1" x14ac:dyDescent="0.3">
      <c r="A79" s="10" t="s">
        <v>6</v>
      </c>
      <c r="B79" s="19">
        <v>12</v>
      </c>
      <c r="C79" s="20" t="s">
        <v>62</v>
      </c>
      <c r="D79" s="31" t="s">
        <v>211</v>
      </c>
      <c r="E79" s="21">
        <f t="shared" si="0"/>
        <v>540.5</v>
      </c>
      <c r="F79" s="49">
        <v>470</v>
      </c>
      <c r="G79" s="75">
        <f t="shared" si="1"/>
        <v>621.57500000000005</v>
      </c>
      <c r="H79" s="78">
        <f t="shared" si="2"/>
        <v>745.89</v>
      </c>
    </row>
    <row r="80" spans="1:8" s="11" customFormat="1" ht="35.25" customHeight="1" thickBot="1" x14ac:dyDescent="0.3">
      <c r="A80" s="10" t="s">
        <v>6</v>
      </c>
      <c r="B80" s="19">
        <v>13</v>
      </c>
      <c r="C80" s="20" t="s">
        <v>63</v>
      </c>
      <c r="D80" s="31" t="s">
        <v>231</v>
      </c>
      <c r="E80" s="21">
        <f t="shared" si="0"/>
        <v>52.9</v>
      </c>
      <c r="F80" s="49">
        <v>46</v>
      </c>
      <c r="G80" s="75">
        <f t="shared" si="1"/>
        <v>60.835000000000001</v>
      </c>
      <c r="H80" s="78">
        <f t="shared" si="2"/>
        <v>73.001999999999995</v>
      </c>
    </row>
    <row r="81" spans="1:8" s="11" customFormat="1" ht="32.25" customHeight="1" thickBot="1" x14ac:dyDescent="0.3">
      <c r="A81" s="10" t="s">
        <v>6</v>
      </c>
      <c r="B81" s="19">
        <v>14</v>
      </c>
      <c r="C81" s="20" t="s">
        <v>64</v>
      </c>
      <c r="D81" s="31" t="s">
        <v>232</v>
      </c>
      <c r="E81" s="21">
        <f t="shared" si="0"/>
        <v>1187.95</v>
      </c>
      <c r="F81" s="49">
        <v>1033</v>
      </c>
      <c r="G81" s="75">
        <f t="shared" ref="G81:G144" si="3">E81*115/100</f>
        <v>1366.1424999999999</v>
      </c>
      <c r="H81" s="78">
        <f t="shared" ref="H81:H144" si="4">G81*120/100</f>
        <v>1639.3709999999999</v>
      </c>
    </row>
    <row r="82" spans="1:8" s="11" customFormat="1" ht="75" customHeight="1" thickBot="1" x14ac:dyDescent="0.3">
      <c r="A82" s="10" t="s">
        <v>6</v>
      </c>
      <c r="B82" s="19">
        <v>15</v>
      </c>
      <c r="C82" s="20" t="s">
        <v>65</v>
      </c>
      <c r="D82" s="31" t="s">
        <v>233</v>
      </c>
      <c r="E82" s="21">
        <f t="shared" si="0"/>
        <v>270.25</v>
      </c>
      <c r="F82" s="49">
        <v>235</v>
      </c>
      <c r="G82" s="75">
        <f t="shared" si="3"/>
        <v>310.78750000000002</v>
      </c>
      <c r="H82" s="78">
        <f t="shared" si="4"/>
        <v>372.94499999999999</v>
      </c>
    </row>
    <row r="83" spans="1:8" s="11" customFormat="1" ht="48" customHeight="1" thickBot="1" x14ac:dyDescent="0.3">
      <c r="A83" s="10" t="s">
        <v>6</v>
      </c>
      <c r="B83" s="19">
        <v>16</v>
      </c>
      <c r="C83" s="20" t="s">
        <v>66</v>
      </c>
      <c r="D83" s="31" t="s">
        <v>234</v>
      </c>
      <c r="E83" s="21">
        <f t="shared" si="0"/>
        <v>126.5</v>
      </c>
      <c r="F83" s="49">
        <v>110</v>
      </c>
      <c r="G83" s="75">
        <f t="shared" si="3"/>
        <v>145.47499999999999</v>
      </c>
      <c r="H83" s="78">
        <f t="shared" si="4"/>
        <v>174.57</v>
      </c>
    </row>
    <row r="84" spans="1:8" s="11" customFormat="1" ht="31.5" customHeight="1" thickBot="1" x14ac:dyDescent="0.3">
      <c r="A84" s="10" t="s">
        <v>6</v>
      </c>
      <c r="B84" s="19">
        <v>17</v>
      </c>
      <c r="C84" s="20" t="s">
        <v>67</v>
      </c>
      <c r="D84" s="31" t="s">
        <v>235</v>
      </c>
      <c r="E84" s="21">
        <f t="shared" ref="E84:E86" si="5">F84*115/100</f>
        <v>180.55</v>
      </c>
      <c r="F84" s="49">
        <v>157</v>
      </c>
      <c r="G84" s="75">
        <f t="shared" si="3"/>
        <v>207.63249999999999</v>
      </c>
      <c r="H84" s="78">
        <f t="shared" si="4"/>
        <v>249.15899999999999</v>
      </c>
    </row>
    <row r="85" spans="1:8" s="11" customFormat="1" ht="36.75" customHeight="1" thickBot="1" x14ac:dyDescent="0.3">
      <c r="A85" s="10" t="s">
        <v>6</v>
      </c>
      <c r="B85" s="19">
        <v>18</v>
      </c>
      <c r="C85" s="20" t="s">
        <v>68</v>
      </c>
      <c r="D85" s="31" t="s">
        <v>236</v>
      </c>
      <c r="E85" s="21">
        <f t="shared" si="5"/>
        <v>540.5</v>
      </c>
      <c r="F85" s="49">
        <v>470</v>
      </c>
      <c r="G85" s="75">
        <f t="shared" si="3"/>
        <v>621.57500000000005</v>
      </c>
      <c r="H85" s="78">
        <f t="shared" si="4"/>
        <v>745.89</v>
      </c>
    </row>
    <row r="86" spans="1:8" s="11" customFormat="1" ht="51" customHeight="1" thickBot="1" x14ac:dyDescent="0.3">
      <c r="A86" s="10" t="s">
        <v>6</v>
      </c>
      <c r="B86" s="19">
        <v>19</v>
      </c>
      <c r="C86" s="20" t="s">
        <v>69</v>
      </c>
      <c r="D86" s="31" t="s">
        <v>237</v>
      </c>
      <c r="E86" s="21">
        <f t="shared" si="5"/>
        <v>359.95</v>
      </c>
      <c r="F86" s="49">
        <v>313</v>
      </c>
      <c r="G86" s="75">
        <f t="shared" si="3"/>
        <v>413.9425</v>
      </c>
      <c r="H86" s="78">
        <f t="shared" si="4"/>
        <v>496.73099999999999</v>
      </c>
    </row>
    <row r="87" spans="1:8" s="11" customFormat="1" ht="27.75" customHeight="1" thickBot="1" x14ac:dyDescent="0.3">
      <c r="A87" s="10"/>
      <c r="B87" s="68" t="s">
        <v>70</v>
      </c>
      <c r="C87" s="69"/>
      <c r="D87" s="33"/>
      <c r="E87" s="21"/>
      <c r="F87" s="49"/>
      <c r="G87" s="75"/>
      <c r="H87" s="78"/>
    </row>
    <row r="88" spans="1:8" s="11" customFormat="1" ht="32.25" thickBot="1" x14ac:dyDescent="0.3">
      <c r="A88" s="10" t="s">
        <v>8</v>
      </c>
      <c r="B88" s="19" t="s">
        <v>2</v>
      </c>
      <c r="C88" s="20" t="s">
        <v>71</v>
      </c>
      <c r="D88" s="31" t="s">
        <v>238</v>
      </c>
      <c r="E88" s="21">
        <f>F88*125/100</f>
        <v>2940</v>
      </c>
      <c r="F88" s="50">
        <v>2352</v>
      </c>
      <c r="G88" s="75">
        <f t="shared" si="3"/>
        <v>3381</v>
      </c>
      <c r="H88" s="78">
        <f t="shared" si="4"/>
        <v>4057.2</v>
      </c>
    </row>
    <row r="89" spans="1:8" s="11" customFormat="1" ht="48.75" customHeight="1" thickBot="1" x14ac:dyDescent="0.3">
      <c r="A89" s="10" t="s">
        <v>8</v>
      </c>
      <c r="B89" s="19" t="s">
        <v>4</v>
      </c>
      <c r="C89" s="20" t="s">
        <v>72</v>
      </c>
      <c r="D89" s="31" t="s">
        <v>239</v>
      </c>
      <c r="E89" s="21">
        <f t="shared" ref="E89:E152" si="6">F89*125/100</f>
        <v>265</v>
      </c>
      <c r="F89" s="50">
        <v>212</v>
      </c>
      <c r="G89" s="75">
        <f t="shared" si="3"/>
        <v>304.75</v>
      </c>
      <c r="H89" s="78">
        <f t="shared" si="4"/>
        <v>365.7</v>
      </c>
    </row>
    <row r="90" spans="1:8" s="11" customFormat="1" ht="31.5" customHeight="1" thickBot="1" x14ac:dyDescent="0.3">
      <c r="A90" s="10" t="s">
        <v>8</v>
      </c>
      <c r="B90" s="19" t="s">
        <v>6</v>
      </c>
      <c r="C90" s="20" t="s">
        <v>73</v>
      </c>
      <c r="D90" s="31" t="s">
        <v>240</v>
      </c>
      <c r="E90" s="21">
        <f t="shared" si="6"/>
        <v>607.5</v>
      </c>
      <c r="F90" s="50">
        <v>486</v>
      </c>
      <c r="G90" s="75">
        <f t="shared" si="3"/>
        <v>698.625</v>
      </c>
      <c r="H90" s="78">
        <f t="shared" si="4"/>
        <v>838.35</v>
      </c>
    </row>
    <row r="91" spans="1:8" s="11" customFormat="1" ht="44.25" customHeight="1" thickBot="1" x14ac:dyDescent="0.3">
      <c r="A91" s="10" t="s">
        <v>8</v>
      </c>
      <c r="B91" s="19" t="s">
        <v>8</v>
      </c>
      <c r="C91" s="20" t="s">
        <v>74</v>
      </c>
      <c r="D91" s="31" t="s">
        <v>241</v>
      </c>
      <c r="E91" s="21">
        <f t="shared" si="6"/>
        <v>793.75</v>
      </c>
      <c r="F91" s="50">
        <v>635</v>
      </c>
      <c r="G91" s="75">
        <f t="shared" si="3"/>
        <v>912.8125</v>
      </c>
      <c r="H91" s="78">
        <f t="shared" si="4"/>
        <v>1095.375</v>
      </c>
    </row>
    <row r="92" spans="1:8" s="11" customFormat="1" ht="30.75" customHeight="1" thickBot="1" x14ac:dyDescent="0.3">
      <c r="A92" s="10" t="s">
        <v>8</v>
      </c>
      <c r="B92" s="19" t="s">
        <v>10</v>
      </c>
      <c r="C92" s="20" t="s">
        <v>75</v>
      </c>
      <c r="D92" s="31" t="s">
        <v>242</v>
      </c>
      <c r="E92" s="21">
        <f t="shared" si="6"/>
        <v>1057.5</v>
      </c>
      <c r="F92" s="50">
        <v>846</v>
      </c>
      <c r="G92" s="75">
        <f t="shared" si="3"/>
        <v>1216.125</v>
      </c>
      <c r="H92" s="78">
        <f t="shared" si="4"/>
        <v>1459.35</v>
      </c>
    </row>
    <row r="93" spans="1:8" s="11" customFormat="1" ht="33.75" customHeight="1" thickBot="1" x14ac:dyDescent="0.3">
      <c r="A93" s="10" t="s">
        <v>8</v>
      </c>
      <c r="B93" s="19" t="s">
        <v>11</v>
      </c>
      <c r="C93" s="20" t="s">
        <v>76</v>
      </c>
      <c r="D93" s="31" t="s">
        <v>243</v>
      </c>
      <c r="E93" s="21">
        <f t="shared" si="6"/>
        <v>793.75</v>
      </c>
      <c r="F93" s="50">
        <v>635</v>
      </c>
      <c r="G93" s="75">
        <f t="shared" si="3"/>
        <v>912.8125</v>
      </c>
      <c r="H93" s="78">
        <f t="shared" si="4"/>
        <v>1095.375</v>
      </c>
    </row>
    <row r="94" spans="1:8" s="11" customFormat="1" ht="28.5" customHeight="1" thickBot="1" x14ac:dyDescent="0.3">
      <c r="A94" s="10" t="s">
        <v>8</v>
      </c>
      <c r="B94" s="19" t="s">
        <v>12</v>
      </c>
      <c r="C94" s="20" t="s">
        <v>77</v>
      </c>
      <c r="D94" s="31" t="s">
        <v>244</v>
      </c>
      <c r="E94" s="21">
        <f t="shared" si="6"/>
        <v>871.25</v>
      </c>
      <c r="F94" s="50">
        <v>697</v>
      </c>
      <c r="G94" s="75">
        <f t="shared" si="3"/>
        <v>1001.9375</v>
      </c>
      <c r="H94" s="78">
        <f t="shared" si="4"/>
        <v>1202.325</v>
      </c>
    </row>
    <row r="95" spans="1:8" s="11" customFormat="1" ht="38.25" customHeight="1" thickBot="1" x14ac:dyDescent="0.3">
      <c r="A95" s="10" t="s">
        <v>8</v>
      </c>
      <c r="B95" s="19" t="s">
        <v>13</v>
      </c>
      <c r="C95" s="20" t="s">
        <v>78</v>
      </c>
      <c r="D95" s="31" t="s">
        <v>245</v>
      </c>
      <c r="E95" s="21">
        <f t="shared" si="6"/>
        <v>793.75</v>
      </c>
      <c r="F95" s="50">
        <v>635</v>
      </c>
      <c r="G95" s="75">
        <f t="shared" si="3"/>
        <v>912.8125</v>
      </c>
      <c r="H95" s="78">
        <f t="shared" si="4"/>
        <v>1095.375</v>
      </c>
    </row>
    <row r="96" spans="1:8" s="11" customFormat="1" ht="34.5" customHeight="1" thickBot="1" x14ac:dyDescent="0.3">
      <c r="A96" s="10" t="s">
        <v>8</v>
      </c>
      <c r="B96" s="19" t="s">
        <v>14</v>
      </c>
      <c r="C96" s="20" t="s">
        <v>79</v>
      </c>
      <c r="D96" s="31" t="s">
        <v>245</v>
      </c>
      <c r="E96" s="21">
        <f t="shared" si="6"/>
        <v>793.75</v>
      </c>
      <c r="F96" s="50">
        <v>635</v>
      </c>
      <c r="G96" s="75">
        <f t="shared" si="3"/>
        <v>912.8125</v>
      </c>
      <c r="H96" s="78">
        <f t="shared" si="4"/>
        <v>1095.375</v>
      </c>
    </row>
    <row r="97" spans="1:8" s="11" customFormat="1" ht="28.5" customHeight="1" thickBot="1" x14ac:dyDescent="0.3">
      <c r="A97" s="10" t="s">
        <v>8</v>
      </c>
      <c r="B97" s="19" t="s">
        <v>15</v>
      </c>
      <c r="C97" s="20" t="s">
        <v>80</v>
      </c>
      <c r="D97" s="31" t="s">
        <v>246</v>
      </c>
      <c r="E97" s="21">
        <f t="shared" si="6"/>
        <v>950</v>
      </c>
      <c r="F97" s="50">
        <v>760</v>
      </c>
      <c r="G97" s="75">
        <f t="shared" si="3"/>
        <v>1092.5</v>
      </c>
      <c r="H97" s="78">
        <f t="shared" si="4"/>
        <v>1311</v>
      </c>
    </row>
    <row r="98" spans="1:8" s="11" customFormat="1" ht="32.25" thickBot="1" x14ac:dyDescent="0.3">
      <c r="A98" s="10" t="s">
        <v>8</v>
      </c>
      <c r="B98" s="19" t="s">
        <v>16</v>
      </c>
      <c r="C98" s="20" t="s">
        <v>81</v>
      </c>
      <c r="D98" s="31" t="s">
        <v>247</v>
      </c>
      <c r="E98" s="21">
        <f t="shared" si="6"/>
        <v>186.25</v>
      </c>
      <c r="F98" s="50">
        <v>149</v>
      </c>
      <c r="G98" s="75">
        <f t="shared" si="3"/>
        <v>214.1875</v>
      </c>
      <c r="H98" s="78">
        <f t="shared" si="4"/>
        <v>257.02499999999998</v>
      </c>
    </row>
    <row r="99" spans="1:8" s="11" customFormat="1" ht="32.25" thickBot="1" x14ac:dyDescent="0.3">
      <c r="A99" s="10" t="s">
        <v>8</v>
      </c>
      <c r="B99" s="19" t="s">
        <v>17</v>
      </c>
      <c r="C99" s="20" t="s">
        <v>82</v>
      </c>
      <c r="D99" s="31" t="s">
        <v>248</v>
      </c>
      <c r="E99" s="21">
        <f t="shared" si="6"/>
        <v>265</v>
      </c>
      <c r="F99" s="50">
        <v>212</v>
      </c>
      <c r="G99" s="75">
        <f t="shared" si="3"/>
        <v>304.75</v>
      </c>
      <c r="H99" s="78">
        <f t="shared" si="4"/>
        <v>365.7</v>
      </c>
    </row>
    <row r="100" spans="1:8" s="11" customFormat="1" ht="16.5" thickBot="1" x14ac:dyDescent="0.3">
      <c r="A100" s="10" t="s">
        <v>8</v>
      </c>
      <c r="B100" s="19" t="s">
        <v>18</v>
      </c>
      <c r="C100" s="20" t="s">
        <v>83</v>
      </c>
      <c r="D100" s="31" t="s">
        <v>249</v>
      </c>
      <c r="E100" s="21">
        <f t="shared" si="6"/>
        <v>1431.25</v>
      </c>
      <c r="F100" s="50">
        <v>1145</v>
      </c>
      <c r="G100" s="75">
        <f t="shared" si="3"/>
        <v>1645.9375</v>
      </c>
      <c r="H100" s="78">
        <f t="shared" si="4"/>
        <v>1975.125</v>
      </c>
    </row>
    <row r="101" spans="1:8" s="11" customFormat="1" ht="16.5" thickBot="1" x14ac:dyDescent="0.3">
      <c r="A101" s="10" t="s">
        <v>8</v>
      </c>
      <c r="B101" s="19" t="s">
        <v>19</v>
      </c>
      <c r="C101" s="20" t="s">
        <v>84</v>
      </c>
      <c r="D101" s="31" t="s">
        <v>250</v>
      </c>
      <c r="E101" s="21">
        <f t="shared" si="6"/>
        <v>2940</v>
      </c>
      <c r="F101" s="50">
        <v>2352</v>
      </c>
      <c r="G101" s="75">
        <f t="shared" si="3"/>
        <v>3381</v>
      </c>
      <c r="H101" s="78">
        <f t="shared" si="4"/>
        <v>4057.2</v>
      </c>
    </row>
    <row r="102" spans="1:8" s="11" customFormat="1" ht="32.25" thickBot="1" x14ac:dyDescent="0.3">
      <c r="A102" s="10" t="s">
        <v>8</v>
      </c>
      <c r="B102" s="19" t="s">
        <v>20</v>
      </c>
      <c r="C102" s="20" t="s">
        <v>85</v>
      </c>
      <c r="D102" s="31" t="s">
        <v>251</v>
      </c>
      <c r="E102" s="21">
        <f t="shared" si="6"/>
        <v>1351.25</v>
      </c>
      <c r="F102" s="50">
        <v>1081</v>
      </c>
      <c r="G102" s="75">
        <f t="shared" si="3"/>
        <v>1553.9375</v>
      </c>
      <c r="H102" s="78">
        <f t="shared" si="4"/>
        <v>1864.7249999999999</v>
      </c>
    </row>
    <row r="103" spans="1:8" s="11" customFormat="1" ht="16.5" thickBot="1" x14ac:dyDescent="0.3">
      <c r="A103" s="10" t="s">
        <v>8</v>
      </c>
      <c r="B103" s="19" t="s">
        <v>21</v>
      </c>
      <c r="C103" s="20" t="s">
        <v>86</v>
      </c>
      <c r="D103" s="31" t="s">
        <v>252</v>
      </c>
      <c r="E103" s="21">
        <f t="shared" si="6"/>
        <v>793.75</v>
      </c>
      <c r="F103" s="50">
        <v>635</v>
      </c>
      <c r="G103" s="75">
        <f t="shared" si="3"/>
        <v>912.8125</v>
      </c>
      <c r="H103" s="78">
        <f t="shared" si="4"/>
        <v>1095.375</v>
      </c>
    </row>
    <row r="104" spans="1:8" s="11" customFormat="1" ht="16.5" thickBot="1" x14ac:dyDescent="0.3">
      <c r="A104" s="10" t="s">
        <v>8</v>
      </c>
      <c r="B104" s="19" t="s">
        <v>22</v>
      </c>
      <c r="C104" s="20" t="s">
        <v>87</v>
      </c>
      <c r="D104" s="31" t="s">
        <v>253</v>
      </c>
      <c r="E104" s="21">
        <f t="shared" si="6"/>
        <v>4526.25</v>
      </c>
      <c r="F104" s="50">
        <v>3621</v>
      </c>
      <c r="G104" s="75">
        <f t="shared" si="3"/>
        <v>5205.1875</v>
      </c>
      <c r="H104" s="78">
        <f t="shared" si="4"/>
        <v>6246.2250000000004</v>
      </c>
    </row>
    <row r="105" spans="1:8" s="40" customFormat="1" ht="32.25" thickBot="1" x14ac:dyDescent="0.3">
      <c r="A105" s="10" t="s">
        <v>8</v>
      </c>
      <c r="B105" s="19" t="s">
        <v>24</v>
      </c>
      <c r="C105" s="20" t="s">
        <v>88</v>
      </c>
      <c r="D105" s="31" t="s">
        <v>254</v>
      </c>
      <c r="E105" s="21">
        <f t="shared" si="6"/>
        <v>1431.25</v>
      </c>
      <c r="F105" s="50">
        <v>1145</v>
      </c>
      <c r="G105" s="75">
        <f t="shared" si="3"/>
        <v>1645.9375</v>
      </c>
      <c r="H105" s="78">
        <f t="shared" si="4"/>
        <v>1975.125</v>
      </c>
    </row>
    <row r="106" spans="1:8" s="11" customFormat="1" ht="32.25" thickBot="1" x14ac:dyDescent="0.3">
      <c r="A106" s="10" t="s">
        <v>8</v>
      </c>
      <c r="B106" s="19" t="s">
        <v>25</v>
      </c>
      <c r="C106" s="20" t="s">
        <v>89</v>
      </c>
      <c r="D106" s="31" t="s">
        <v>255</v>
      </c>
      <c r="E106" s="21">
        <f t="shared" si="6"/>
        <v>1431.25</v>
      </c>
      <c r="F106" s="50">
        <v>1145</v>
      </c>
      <c r="G106" s="75">
        <f t="shared" si="3"/>
        <v>1645.9375</v>
      </c>
      <c r="H106" s="78">
        <f t="shared" si="4"/>
        <v>1975.125</v>
      </c>
    </row>
    <row r="107" spans="1:8" s="11" customFormat="1" ht="16.5" thickBot="1" x14ac:dyDescent="0.3">
      <c r="A107" s="10" t="s">
        <v>8</v>
      </c>
      <c r="B107" s="19" t="s">
        <v>26</v>
      </c>
      <c r="C107" s="20" t="s">
        <v>83</v>
      </c>
      <c r="D107" s="31" t="s">
        <v>256</v>
      </c>
      <c r="E107" s="21">
        <f t="shared" si="6"/>
        <v>1431.25</v>
      </c>
      <c r="F107" s="50">
        <v>1145</v>
      </c>
      <c r="G107" s="75">
        <f t="shared" si="3"/>
        <v>1645.9375</v>
      </c>
      <c r="H107" s="78">
        <f t="shared" si="4"/>
        <v>1975.125</v>
      </c>
    </row>
    <row r="108" spans="1:8" s="11" customFormat="1" ht="16.5" thickBot="1" x14ac:dyDescent="0.3">
      <c r="A108" s="10" t="s">
        <v>8</v>
      </c>
      <c r="B108" s="19" t="s">
        <v>27</v>
      </c>
      <c r="C108" s="20" t="s">
        <v>90</v>
      </c>
      <c r="D108" s="31" t="s">
        <v>257</v>
      </c>
      <c r="E108" s="21">
        <f t="shared" si="6"/>
        <v>1431.25</v>
      </c>
      <c r="F108" s="50">
        <v>1145</v>
      </c>
      <c r="G108" s="75">
        <f t="shared" si="3"/>
        <v>1645.9375</v>
      </c>
      <c r="H108" s="78">
        <f t="shared" si="4"/>
        <v>1975.125</v>
      </c>
    </row>
    <row r="109" spans="1:8" s="11" customFormat="1" ht="48" thickBot="1" x14ac:dyDescent="0.3">
      <c r="A109" s="10" t="s">
        <v>8</v>
      </c>
      <c r="B109" s="19" t="s">
        <v>28</v>
      </c>
      <c r="C109" s="20" t="s">
        <v>91</v>
      </c>
      <c r="D109" s="31" t="s">
        <v>258</v>
      </c>
      <c r="E109" s="21">
        <f t="shared" si="6"/>
        <v>1958.75</v>
      </c>
      <c r="F109" s="50">
        <v>1567</v>
      </c>
      <c r="G109" s="75">
        <f t="shared" si="3"/>
        <v>2252.5625</v>
      </c>
      <c r="H109" s="78">
        <f t="shared" si="4"/>
        <v>2703.0749999999998</v>
      </c>
    </row>
    <row r="110" spans="1:8" s="11" customFormat="1" ht="32.25" thickBot="1" x14ac:dyDescent="0.3">
      <c r="A110" s="10" t="s">
        <v>8</v>
      </c>
      <c r="B110" s="19" t="s">
        <v>29</v>
      </c>
      <c r="C110" s="20" t="s">
        <v>92</v>
      </c>
      <c r="D110" s="31" t="s">
        <v>259</v>
      </c>
      <c r="E110" s="21">
        <f t="shared" si="6"/>
        <v>793.75</v>
      </c>
      <c r="F110" s="50">
        <v>635</v>
      </c>
      <c r="G110" s="75">
        <f t="shared" si="3"/>
        <v>912.8125</v>
      </c>
      <c r="H110" s="78">
        <f t="shared" si="4"/>
        <v>1095.375</v>
      </c>
    </row>
    <row r="111" spans="1:8" s="11" customFormat="1" ht="16.5" thickBot="1" x14ac:dyDescent="0.3">
      <c r="A111" s="10" t="s">
        <v>8</v>
      </c>
      <c r="B111" s="19" t="s">
        <v>30</v>
      </c>
      <c r="C111" s="20" t="s">
        <v>93</v>
      </c>
      <c r="D111" s="31"/>
      <c r="E111" s="21">
        <f t="shared" si="6"/>
        <v>1958.75</v>
      </c>
      <c r="F111" s="50">
        <v>1567</v>
      </c>
      <c r="G111" s="75">
        <f t="shared" si="3"/>
        <v>2252.5625</v>
      </c>
      <c r="H111" s="78">
        <f t="shared" si="4"/>
        <v>2703.0749999999998</v>
      </c>
    </row>
    <row r="112" spans="1:8" s="11" customFormat="1" ht="48" thickBot="1" x14ac:dyDescent="0.3">
      <c r="A112" s="10" t="s">
        <v>8</v>
      </c>
      <c r="B112" s="19">
        <v>25</v>
      </c>
      <c r="C112" s="20" t="s">
        <v>94</v>
      </c>
      <c r="D112" s="31" t="s">
        <v>260</v>
      </c>
      <c r="E112" s="21">
        <f t="shared" si="6"/>
        <v>1743.75</v>
      </c>
      <c r="F112" s="50">
        <v>1395</v>
      </c>
      <c r="G112" s="75">
        <f t="shared" si="3"/>
        <v>2005.3125</v>
      </c>
      <c r="H112" s="78">
        <f t="shared" si="4"/>
        <v>2406.375</v>
      </c>
    </row>
    <row r="113" spans="1:8" s="11" customFormat="1" ht="32.25" thickBot="1" x14ac:dyDescent="0.3">
      <c r="A113" s="10" t="s">
        <v>8</v>
      </c>
      <c r="B113" s="19" t="s">
        <v>31</v>
      </c>
      <c r="C113" s="20" t="s">
        <v>95</v>
      </c>
      <c r="D113" s="31" t="s">
        <v>261</v>
      </c>
      <c r="E113" s="21">
        <f t="shared" si="6"/>
        <v>1958.75</v>
      </c>
      <c r="F113" s="50">
        <v>1567</v>
      </c>
      <c r="G113" s="75">
        <f t="shared" si="3"/>
        <v>2252.5625</v>
      </c>
      <c r="H113" s="78">
        <f t="shared" si="4"/>
        <v>2703.0749999999998</v>
      </c>
    </row>
    <row r="114" spans="1:8" s="11" customFormat="1" ht="32.25" thickBot="1" x14ac:dyDescent="0.3">
      <c r="A114" s="10" t="s">
        <v>8</v>
      </c>
      <c r="B114" s="19" t="s">
        <v>32</v>
      </c>
      <c r="C114" s="20" t="s">
        <v>96</v>
      </c>
      <c r="D114" s="31" t="s">
        <v>262</v>
      </c>
      <c r="E114" s="21">
        <f t="shared" si="6"/>
        <v>793.75</v>
      </c>
      <c r="F114" s="50">
        <v>635</v>
      </c>
      <c r="G114" s="75">
        <f t="shared" si="3"/>
        <v>912.8125</v>
      </c>
      <c r="H114" s="78">
        <f t="shared" si="4"/>
        <v>1095.375</v>
      </c>
    </row>
    <row r="115" spans="1:8" s="11" customFormat="1" ht="16.5" thickBot="1" x14ac:dyDescent="0.3">
      <c r="A115" s="10" t="s">
        <v>8</v>
      </c>
      <c r="B115" s="19" t="s">
        <v>33</v>
      </c>
      <c r="C115" s="20" t="s">
        <v>97</v>
      </c>
      <c r="D115" s="31" t="s">
        <v>263</v>
      </c>
      <c r="E115" s="21">
        <f t="shared" si="6"/>
        <v>1958.75</v>
      </c>
      <c r="F115" s="50">
        <v>1567</v>
      </c>
      <c r="G115" s="75">
        <f t="shared" si="3"/>
        <v>2252.5625</v>
      </c>
      <c r="H115" s="78">
        <f t="shared" si="4"/>
        <v>2703.0749999999998</v>
      </c>
    </row>
    <row r="116" spans="1:8" s="11" customFormat="1" ht="16.5" thickBot="1" x14ac:dyDescent="0.3">
      <c r="A116" s="10" t="s">
        <v>8</v>
      </c>
      <c r="B116" s="19" t="s">
        <v>34</v>
      </c>
      <c r="C116" s="20" t="s">
        <v>98</v>
      </c>
      <c r="D116" s="31" t="s">
        <v>264</v>
      </c>
      <c r="E116" s="21">
        <f t="shared" si="6"/>
        <v>1958.75</v>
      </c>
      <c r="F116" s="50">
        <v>1567</v>
      </c>
      <c r="G116" s="75">
        <f t="shared" si="3"/>
        <v>2252.5625</v>
      </c>
      <c r="H116" s="78">
        <f t="shared" si="4"/>
        <v>2703.0749999999998</v>
      </c>
    </row>
    <row r="117" spans="1:8" s="11" customFormat="1" ht="85.5" customHeight="1" thickBot="1" x14ac:dyDescent="0.3">
      <c r="A117" s="10" t="s">
        <v>8</v>
      </c>
      <c r="B117" s="19" t="s">
        <v>35</v>
      </c>
      <c r="C117" s="20" t="s">
        <v>99</v>
      </c>
      <c r="D117" s="31" t="s">
        <v>265</v>
      </c>
      <c r="E117" s="21">
        <f t="shared" si="6"/>
        <v>1743.75</v>
      </c>
      <c r="F117" s="50">
        <v>1395</v>
      </c>
      <c r="G117" s="75">
        <f t="shared" si="3"/>
        <v>2005.3125</v>
      </c>
      <c r="H117" s="78">
        <f t="shared" si="4"/>
        <v>2406.375</v>
      </c>
    </row>
    <row r="118" spans="1:8" s="11" customFormat="1" ht="35.25" customHeight="1" thickBot="1" x14ac:dyDescent="0.3">
      <c r="A118" s="10" t="s">
        <v>8</v>
      </c>
      <c r="B118" s="19" t="s">
        <v>37</v>
      </c>
      <c r="C118" s="20" t="s">
        <v>100</v>
      </c>
      <c r="D118" s="31" t="s">
        <v>266</v>
      </c>
      <c r="E118" s="21">
        <f t="shared" si="6"/>
        <v>1743.75</v>
      </c>
      <c r="F118" s="50">
        <v>1395</v>
      </c>
      <c r="G118" s="75">
        <f t="shared" si="3"/>
        <v>2005.3125</v>
      </c>
      <c r="H118" s="78">
        <f t="shared" si="4"/>
        <v>2406.375</v>
      </c>
    </row>
    <row r="119" spans="1:8" s="11" customFormat="1" ht="48.75" customHeight="1" thickBot="1" x14ac:dyDescent="0.3">
      <c r="A119" s="10" t="s">
        <v>8</v>
      </c>
      <c r="B119" s="19" t="s">
        <v>38</v>
      </c>
      <c r="C119" s="20" t="s">
        <v>101</v>
      </c>
      <c r="D119" s="31" t="s">
        <v>267</v>
      </c>
      <c r="E119" s="21">
        <f t="shared" si="6"/>
        <v>4526.25</v>
      </c>
      <c r="F119" s="50">
        <v>3621</v>
      </c>
      <c r="G119" s="75">
        <f t="shared" si="3"/>
        <v>5205.1875</v>
      </c>
      <c r="H119" s="78">
        <f t="shared" si="4"/>
        <v>6246.2250000000004</v>
      </c>
    </row>
    <row r="120" spans="1:8" s="11" customFormat="1" ht="42" customHeight="1" thickBot="1" x14ac:dyDescent="0.3">
      <c r="A120" s="10" t="s">
        <v>8</v>
      </c>
      <c r="B120" s="19">
        <v>33</v>
      </c>
      <c r="C120" s="20" t="s">
        <v>102</v>
      </c>
      <c r="D120" s="31" t="s">
        <v>268</v>
      </c>
      <c r="E120" s="21">
        <f t="shared" si="6"/>
        <v>4526.25</v>
      </c>
      <c r="F120" s="50">
        <v>3621</v>
      </c>
      <c r="G120" s="75">
        <f t="shared" si="3"/>
        <v>5205.1875</v>
      </c>
      <c r="H120" s="78">
        <f t="shared" si="4"/>
        <v>6246.2250000000004</v>
      </c>
    </row>
    <row r="121" spans="1:8" s="11" customFormat="1" ht="33" customHeight="1" thickBot="1" x14ac:dyDescent="0.3">
      <c r="A121" s="10" t="s">
        <v>8</v>
      </c>
      <c r="B121" s="19" t="s">
        <v>39</v>
      </c>
      <c r="C121" s="20" t="s">
        <v>103</v>
      </c>
      <c r="D121" s="31" t="s">
        <v>269</v>
      </c>
      <c r="E121" s="21">
        <f t="shared" si="6"/>
        <v>1743.75</v>
      </c>
      <c r="F121" s="50">
        <v>1395</v>
      </c>
      <c r="G121" s="75">
        <f t="shared" si="3"/>
        <v>2005.3125</v>
      </c>
      <c r="H121" s="78">
        <f t="shared" si="4"/>
        <v>2406.375</v>
      </c>
    </row>
    <row r="122" spans="1:8" s="11" customFormat="1" ht="30.75" customHeight="1" thickBot="1" x14ac:dyDescent="0.3">
      <c r="A122" s="10" t="s">
        <v>8</v>
      </c>
      <c r="B122" s="19" t="s">
        <v>40</v>
      </c>
      <c r="C122" s="20" t="s">
        <v>104</v>
      </c>
      <c r="D122" s="31" t="s">
        <v>270</v>
      </c>
      <c r="E122" s="21">
        <f t="shared" si="6"/>
        <v>265</v>
      </c>
      <c r="F122" s="50">
        <v>212</v>
      </c>
      <c r="G122" s="75">
        <f t="shared" si="3"/>
        <v>304.75</v>
      </c>
      <c r="H122" s="78">
        <f t="shared" si="4"/>
        <v>365.7</v>
      </c>
    </row>
    <row r="123" spans="1:8" s="11" customFormat="1" ht="35.25" customHeight="1" thickBot="1" x14ac:dyDescent="0.3">
      <c r="A123" s="10" t="s">
        <v>8</v>
      </c>
      <c r="B123" s="19" t="s">
        <v>41</v>
      </c>
      <c r="C123" s="20" t="s">
        <v>105</v>
      </c>
      <c r="D123" s="31" t="s">
        <v>271</v>
      </c>
      <c r="E123" s="21">
        <f t="shared" si="6"/>
        <v>715</v>
      </c>
      <c r="F123" s="50">
        <v>572</v>
      </c>
      <c r="G123" s="75">
        <f t="shared" si="3"/>
        <v>822.25</v>
      </c>
      <c r="H123" s="78">
        <f t="shared" si="4"/>
        <v>986.7</v>
      </c>
    </row>
    <row r="124" spans="1:8" s="11" customFormat="1" ht="38.25" customHeight="1" thickBot="1" x14ac:dyDescent="0.3">
      <c r="A124" s="10" t="s">
        <v>8</v>
      </c>
      <c r="B124" s="23" t="s">
        <v>42</v>
      </c>
      <c r="C124" s="20" t="s">
        <v>106</v>
      </c>
      <c r="D124" s="31" t="s">
        <v>272</v>
      </c>
      <c r="E124" s="21">
        <f t="shared" si="6"/>
        <v>715</v>
      </c>
      <c r="F124" s="50">
        <v>572</v>
      </c>
      <c r="G124" s="75">
        <f t="shared" si="3"/>
        <v>822.25</v>
      </c>
      <c r="H124" s="78">
        <f t="shared" si="4"/>
        <v>986.7</v>
      </c>
    </row>
    <row r="125" spans="1:8" s="11" customFormat="1" ht="18.75" customHeight="1" thickBot="1" x14ac:dyDescent="0.3">
      <c r="A125" s="10" t="s">
        <v>8</v>
      </c>
      <c r="B125" s="19" t="s">
        <v>43</v>
      </c>
      <c r="C125" s="20" t="s">
        <v>107</v>
      </c>
      <c r="D125" s="31" t="s">
        <v>274</v>
      </c>
      <c r="E125" s="21">
        <f t="shared" si="6"/>
        <v>715</v>
      </c>
      <c r="F125" s="50">
        <v>572</v>
      </c>
      <c r="G125" s="75">
        <f t="shared" si="3"/>
        <v>822.25</v>
      </c>
      <c r="H125" s="78">
        <f t="shared" si="4"/>
        <v>986.7</v>
      </c>
    </row>
    <row r="126" spans="1:8" s="11" customFormat="1" ht="38.25" customHeight="1" thickBot="1" x14ac:dyDescent="0.3">
      <c r="A126" s="10" t="s">
        <v>8</v>
      </c>
      <c r="B126" s="19" t="s">
        <v>44</v>
      </c>
      <c r="C126" s="20" t="s">
        <v>108</v>
      </c>
      <c r="D126" s="31" t="s">
        <v>273</v>
      </c>
      <c r="E126" s="21">
        <f t="shared" si="6"/>
        <v>980</v>
      </c>
      <c r="F126" s="50">
        <v>784</v>
      </c>
      <c r="G126" s="75">
        <f t="shared" si="3"/>
        <v>1127</v>
      </c>
      <c r="H126" s="78">
        <f t="shared" si="4"/>
        <v>1352.4</v>
      </c>
    </row>
    <row r="127" spans="1:8" s="11" customFormat="1" ht="19.5" customHeight="1" thickBot="1" x14ac:dyDescent="0.3">
      <c r="A127" s="10" t="s">
        <v>8</v>
      </c>
      <c r="B127" s="19" t="s">
        <v>45</v>
      </c>
      <c r="C127" s="20" t="s">
        <v>109</v>
      </c>
      <c r="D127" s="31" t="s">
        <v>275</v>
      </c>
      <c r="E127" s="21">
        <f t="shared" si="6"/>
        <v>4526.25</v>
      </c>
      <c r="F127" s="50">
        <v>3621</v>
      </c>
      <c r="G127" s="75">
        <f t="shared" si="3"/>
        <v>5205.1875</v>
      </c>
      <c r="H127" s="78">
        <f t="shared" si="4"/>
        <v>6246.2250000000004</v>
      </c>
    </row>
    <row r="128" spans="1:8" s="11" customFormat="1" ht="26.25" customHeight="1" thickBot="1" x14ac:dyDescent="0.3">
      <c r="A128" s="10" t="s">
        <v>8</v>
      </c>
      <c r="B128" s="19" t="s">
        <v>46</v>
      </c>
      <c r="C128" s="20" t="s">
        <v>110</v>
      </c>
      <c r="D128" s="31" t="s">
        <v>276</v>
      </c>
      <c r="E128" s="21">
        <f t="shared" si="6"/>
        <v>4526.25</v>
      </c>
      <c r="F128" s="50">
        <v>3621</v>
      </c>
      <c r="G128" s="75">
        <f t="shared" si="3"/>
        <v>5205.1875</v>
      </c>
      <c r="H128" s="78">
        <f t="shared" si="4"/>
        <v>6246.2250000000004</v>
      </c>
    </row>
    <row r="129" spans="1:8" s="11" customFormat="1" ht="20.25" customHeight="1" thickBot="1" x14ac:dyDescent="0.3">
      <c r="A129" s="10" t="s">
        <v>8</v>
      </c>
      <c r="B129" s="19" t="s">
        <v>47</v>
      </c>
      <c r="C129" s="20" t="s">
        <v>111</v>
      </c>
      <c r="D129" s="31" t="s">
        <v>277</v>
      </c>
      <c r="E129" s="21">
        <f t="shared" si="6"/>
        <v>450</v>
      </c>
      <c r="F129" s="50">
        <v>360</v>
      </c>
      <c r="G129" s="75">
        <f t="shared" si="3"/>
        <v>517.5</v>
      </c>
      <c r="H129" s="78">
        <f t="shared" si="4"/>
        <v>621</v>
      </c>
    </row>
    <row r="130" spans="1:8" s="11" customFormat="1" ht="31.5" customHeight="1" thickBot="1" x14ac:dyDescent="0.3">
      <c r="A130" s="10" t="s">
        <v>8</v>
      </c>
      <c r="B130" s="19" t="s">
        <v>48</v>
      </c>
      <c r="C130" s="20" t="s">
        <v>112</v>
      </c>
      <c r="D130" s="31" t="s">
        <v>278</v>
      </c>
      <c r="E130" s="21">
        <f t="shared" si="6"/>
        <v>1351.25</v>
      </c>
      <c r="F130" s="50">
        <v>1081</v>
      </c>
      <c r="G130" s="75">
        <f t="shared" si="3"/>
        <v>1553.9375</v>
      </c>
      <c r="H130" s="78">
        <f t="shared" si="4"/>
        <v>1864.7249999999999</v>
      </c>
    </row>
    <row r="131" spans="1:8" s="11" customFormat="1" ht="36.75" customHeight="1" thickBot="1" x14ac:dyDescent="0.3">
      <c r="A131" s="10" t="s">
        <v>8</v>
      </c>
      <c r="B131" s="19" t="s">
        <v>49</v>
      </c>
      <c r="C131" s="20" t="s">
        <v>113</v>
      </c>
      <c r="D131" s="31" t="s">
        <v>279</v>
      </c>
      <c r="E131" s="21">
        <f t="shared" si="6"/>
        <v>715</v>
      </c>
      <c r="F131" s="50">
        <v>572</v>
      </c>
      <c r="G131" s="75">
        <f t="shared" si="3"/>
        <v>822.25</v>
      </c>
      <c r="H131" s="78">
        <f t="shared" si="4"/>
        <v>986.7</v>
      </c>
    </row>
    <row r="132" spans="1:8" s="11" customFormat="1" ht="29.25" customHeight="1" thickBot="1" x14ac:dyDescent="0.3">
      <c r="A132" s="10" t="s">
        <v>8</v>
      </c>
      <c r="B132" s="19" t="s">
        <v>50</v>
      </c>
      <c r="C132" s="20" t="s">
        <v>114</v>
      </c>
      <c r="D132" s="31" t="s">
        <v>280</v>
      </c>
      <c r="E132" s="21">
        <f t="shared" si="6"/>
        <v>715</v>
      </c>
      <c r="F132" s="50">
        <v>572</v>
      </c>
      <c r="G132" s="75">
        <f t="shared" si="3"/>
        <v>822.25</v>
      </c>
      <c r="H132" s="78">
        <f t="shared" si="4"/>
        <v>986.7</v>
      </c>
    </row>
    <row r="133" spans="1:8" s="11" customFormat="1" ht="47.25" customHeight="1" thickBot="1" x14ac:dyDescent="0.3">
      <c r="A133" s="10" t="s">
        <v>8</v>
      </c>
      <c r="B133" s="19" t="s">
        <v>51</v>
      </c>
      <c r="C133" s="20" t="s">
        <v>115</v>
      </c>
      <c r="D133" s="31" t="s">
        <v>281</v>
      </c>
      <c r="E133" s="21">
        <f t="shared" si="6"/>
        <v>10025</v>
      </c>
      <c r="F133" s="50">
        <v>8020</v>
      </c>
      <c r="G133" s="75">
        <f t="shared" si="3"/>
        <v>11528.75</v>
      </c>
      <c r="H133" s="78">
        <f t="shared" si="4"/>
        <v>13834.5</v>
      </c>
    </row>
    <row r="134" spans="1:8" s="11" customFormat="1" ht="37.5" customHeight="1" thickBot="1" x14ac:dyDescent="0.3">
      <c r="A134" s="10" t="s">
        <v>8</v>
      </c>
      <c r="B134" s="19" t="s">
        <v>52</v>
      </c>
      <c r="C134" s="20" t="s">
        <v>116</v>
      </c>
      <c r="D134" s="31" t="s">
        <v>282</v>
      </c>
      <c r="E134" s="21">
        <f t="shared" si="6"/>
        <v>547.5</v>
      </c>
      <c r="F134" s="50">
        <v>438</v>
      </c>
      <c r="G134" s="75">
        <f t="shared" si="3"/>
        <v>629.625</v>
      </c>
      <c r="H134" s="78">
        <f t="shared" si="4"/>
        <v>755.55</v>
      </c>
    </row>
    <row r="135" spans="1:8" s="11" customFormat="1" ht="36.75" customHeight="1" thickBot="1" x14ac:dyDescent="0.3">
      <c r="A135" s="10" t="s">
        <v>8</v>
      </c>
      <c r="B135" s="19">
        <v>48</v>
      </c>
      <c r="C135" s="20" t="s">
        <v>185</v>
      </c>
      <c r="D135" s="31" t="s">
        <v>283</v>
      </c>
      <c r="E135" s="21">
        <f t="shared" si="6"/>
        <v>681.25</v>
      </c>
      <c r="F135" s="50">
        <v>545</v>
      </c>
      <c r="G135" s="75">
        <f t="shared" si="3"/>
        <v>783.4375</v>
      </c>
      <c r="H135" s="78">
        <f t="shared" si="4"/>
        <v>940.125</v>
      </c>
    </row>
    <row r="136" spans="1:8" s="11" customFormat="1" ht="30" customHeight="1" thickBot="1" x14ac:dyDescent="0.3">
      <c r="A136" s="10" t="s">
        <v>8</v>
      </c>
      <c r="B136" s="19">
        <v>49</v>
      </c>
      <c r="C136" s="20" t="s">
        <v>117</v>
      </c>
      <c r="D136" s="31" t="s">
        <v>284</v>
      </c>
      <c r="E136" s="21">
        <f t="shared" si="6"/>
        <v>396.25</v>
      </c>
      <c r="F136" s="50">
        <v>317</v>
      </c>
      <c r="G136" s="75">
        <f t="shared" si="3"/>
        <v>455.6875</v>
      </c>
      <c r="H136" s="78">
        <f t="shared" si="4"/>
        <v>546.82500000000005</v>
      </c>
    </row>
    <row r="137" spans="1:8" s="11" customFormat="1" ht="31.5" customHeight="1" thickBot="1" x14ac:dyDescent="0.3">
      <c r="A137" s="10" t="s">
        <v>8</v>
      </c>
      <c r="B137" s="19">
        <v>50</v>
      </c>
      <c r="C137" s="20" t="s">
        <v>118</v>
      </c>
      <c r="D137" s="31" t="s">
        <v>285</v>
      </c>
      <c r="E137" s="21">
        <f t="shared" si="6"/>
        <v>980</v>
      </c>
      <c r="F137" s="50">
        <v>784</v>
      </c>
      <c r="G137" s="75">
        <f t="shared" si="3"/>
        <v>1127</v>
      </c>
      <c r="H137" s="78">
        <f t="shared" si="4"/>
        <v>1352.4</v>
      </c>
    </row>
    <row r="138" spans="1:8" s="11" customFormat="1" ht="30.75" customHeight="1" thickBot="1" x14ac:dyDescent="0.3">
      <c r="A138" s="10" t="s">
        <v>8</v>
      </c>
      <c r="B138" s="19">
        <v>51</v>
      </c>
      <c r="C138" s="20" t="s">
        <v>119</v>
      </c>
      <c r="D138" s="31" t="s">
        <v>286</v>
      </c>
      <c r="E138" s="21">
        <f t="shared" si="6"/>
        <v>871.25</v>
      </c>
      <c r="F138" s="50">
        <v>697</v>
      </c>
      <c r="G138" s="75">
        <f t="shared" si="3"/>
        <v>1001.9375</v>
      </c>
      <c r="H138" s="78">
        <f t="shared" si="4"/>
        <v>1202.325</v>
      </c>
    </row>
    <row r="139" spans="1:8" s="11" customFormat="1" ht="27.75" customHeight="1" thickBot="1" x14ac:dyDescent="0.3">
      <c r="A139" s="10" t="s">
        <v>8</v>
      </c>
      <c r="B139" s="19">
        <v>52</v>
      </c>
      <c r="C139" s="20" t="s">
        <v>120</v>
      </c>
      <c r="D139" s="31" t="s">
        <v>287</v>
      </c>
      <c r="E139" s="21">
        <f t="shared" si="6"/>
        <v>4526.25</v>
      </c>
      <c r="F139" s="50">
        <v>3621</v>
      </c>
      <c r="G139" s="75">
        <f t="shared" si="3"/>
        <v>5205.1875</v>
      </c>
      <c r="H139" s="78">
        <f t="shared" si="4"/>
        <v>6246.2250000000004</v>
      </c>
    </row>
    <row r="140" spans="1:8" s="11" customFormat="1" ht="30.75" customHeight="1" thickBot="1" x14ac:dyDescent="0.3">
      <c r="A140" s="10" t="s">
        <v>8</v>
      </c>
      <c r="B140" s="19">
        <v>53</v>
      </c>
      <c r="C140" s="20" t="s">
        <v>121</v>
      </c>
      <c r="D140" s="31" t="s">
        <v>288</v>
      </c>
      <c r="E140" s="21">
        <f t="shared" si="6"/>
        <v>2940</v>
      </c>
      <c r="F140" s="50">
        <v>2352</v>
      </c>
      <c r="G140" s="75">
        <f t="shared" si="3"/>
        <v>3381</v>
      </c>
      <c r="H140" s="78">
        <f t="shared" si="4"/>
        <v>4057.2</v>
      </c>
    </row>
    <row r="141" spans="1:8" s="11" customFormat="1" ht="36" customHeight="1" thickBot="1" x14ac:dyDescent="0.3">
      <c r="A141" s="10" t="s">
        <v>8</v>
      </c>
      <c r="B141" s="19">
        <v>54</v>
      </c>
      <c r="C141" s="20" t="s">
        <v>188</v>
      </c>
      <c r="D141" s="31" t="s">
        <v>289</v>
      </c>
      <c r="E141" s="21">
        <f t="shared" si="6"/>
        <v>450</v>
      </c>
      <c r="F141" s="50">
        <v>360</v>
      </c>
      <c r="G141" s="75">
        <f t="shared" si="3"/>
        <v>517.5</v>
      </c>
      <c r="H141" s="78">
        <f t="shared" si="4"/>
        <v>621</v>
      </c>
    </row>
    <row r="142" spans="1:8" s="11" customFormat="1" ht="32.25" thickBot="1" x14ac:dyDescent="0.3">
      <c r="A142" s="10" t="s">
        <v>8</v>
      </c>
      <c r="B142" s="19">
        <v>55</v>
      </c>
      <c r="C142" s="20" t="s">
        <v>122</v>
      </c>
      <c r="D142" s="31" t="s">
        <v>290</v>
      </c>
      <c r="E142" s="21">
        <f t="shared" si="6"/>
        <v>2940</v>
      </c>
      <c r="F142" s="50">
        <v>2352</v>
      </c>
      <c r="G142" s="75">
        <f t="shared" si="3"/>
        <v>3381</v>
      </c>
      <c r="H142" s="78">
        <f t="shared" si="4"/>
        <v>4057.2</v>
      </c>
    </row>
    <row r="143" spans="1:8" s="11" customFormat="1" ht="32.25" thickBot="1" x14ac:dyDescent="0.3">
      <c r="A143" s="10" t="s">
        <v>8</v>
      </c>
      <c r="B143" s="19">
        <v>56</v>
      </c>
      <c r="C143" s="20" t="s">
        <v>123</v>
      </c>
      <c r="D143" s="31" t="s">
        <v>291</v>
      </c>
      <c r="E143" s="21">
        <f t="shared" si="6"/>
        <v>265</v>
      </c>
      <c r="F143" s="50">
        <v>212</v>
      </c>
      <c r="G143" s="75">
        <f t="shared" si="3"/>
        <v>304.75</v>
      </c>
      <c r="H143" s="78">
        <f t="shared" si="4"/>
        <v>365.7</v>
      </c>
    </row>
    <row r="144" spans="1:8" s="11" customFormat="1" ht="32.25" thickBot="1" x14ac:dyDescent="0.3">
      <c r="A144" s="10" t="s">
        <v>8</v>
      </c>
      <c r="B144" s="19">
        <v>57</v>
      </c>
      <c r="C144" s="20" t="s">
        <v>124</v>
      </c>
      <c r="D144" s="31" t="s">
        <v>292</v>
      </c>
      <c r="E144" s="21">
        <f t="shared" si="6"/>
        <v>1215</v>
      </c>
      <c r="F144" s="50">
        <v>972</v>
      </c>
      <c r="G144" s="75">
        <f t="shared" si="3"/>
        <v>1397.25</v>
      </c>
      <c r="H144" s="78">
        <f t="shared" si="4"/>
        <v>1676.7</v>
      </c>
    </row>
    <row r="145" spans="1:8" s="11" customFormat="1" ht="32.25" thickBot="1" x14ac:dyDescent="0.3">
      <c r="A145" s="10" t="s">
        <v>8</v>
      </c>
      <c r="B145" s="19">
        <v>58</v>
      </c>
      <c r="C145" s="20" t="s">
        <v>125</v>
      </c>
      <c r="D145" s="31" t="s">
        <v>293</v>
      </c>
      <c r="E145" s="21">
        <f t="shared" si="6"/>
        <v>265</v>
      </c>
      <c r="F145" s="50">
        <v>212</v>
      </c>
      <c r="G145" s="75">
        <f t="shared" ref="G145:G173" si="7">E145*115/100</f>
        <v>304.75</v>
      </c>
      <c r="H145" s="78">
        <f t="shared" ref="H145:H173" si="8">G145*120/100</f>
        <v>365.7</v>
      </c>
    </row>
    <row r="146" spans="1:8" s="11" customFormat="1" ht="16.5" thickBot="1" x14ac:dyDescent="0.3">
      <c r="A146" s="10" t="s">
        <v>8</v>
      </c>
      <c r="B146" s="19">
        <v>59</v>
      </c>
      <c r="C146" s="20" t="s">
        <v>126</v>
      </c>
      <c r="D146" s="31" t="s">
        <v>294</v>
      </c>
      <c r="E146" s="21">
        <f t="shared" si="6"/>
        <v>450</v>
      </c>
      <c r="F146" s="50">
        <v>360</v>
      </c>
      <c r="G146" s="75">
        <f t="shared" si="7"/>
        <v>517.5</v>
      </c>
      <c r="H146" s="78">
        <f t="shared" si="8"/>
        <v>621</v>
      </c>
    </row>
    <row r="147" spans="1:8" s="11" customFormat="1" ht="16.5" thickBot="1" x14ac:dyDescent="0.3">
      <c r="A147" s="10" t="s">
        <v>8</v>
      </c>
      <c r="B147" s="19">
        <v>60</v>
      </c>
      <c r="C147" s="20" t="s">
        <v>127</v>
      </c>
      <c r="D147" s="31" t="s">
        <v>295</v>
      </c>
      <c r="E147" s="21">
        <f t="shared" si="6"/>
        <v>450</v>
      </c>
      <c r="F147" s="50">
        <v>360</v>
      </c>
      <c r="G147" s="75">
        <f t="shared" si="7"/>
        <v>517.5</v>
      </c>
      <c r="H147" s="78">
        <f t="shared" si="8"/>
        <v>621</v>
      </c>
    </row>
    <row r="148" spans="1:8" s="11" customFormat="1" ht="16.5" thickBot="1" x14ac:dyDescent="0.3">
      <c r="A148" s="10" t="s">
        <v>8</v>
      </c>
      <c r="B148" s="19">
        <v>61</v>
      </c>
      <c r="C148" s="20" t="s">
        <v>128</v>
      </c>
      <c r="D148" s="31" t="s">
        <v>296</v>
      </c>
      <c r="E148" s="21">
        <f t="shared" si="6"/>
        <v>950</v>
      </c>
      <c r="F148" s="50">
        <v>760</v>
      </c>
      <c r="G148" s="75">
        <f t="shared" si="7"/>
        <v>1092.5</v>
      </c>
      <c r="H148" s="78">
        <f t="shared" si="8"/>
        <v>1311</v>
      </c>
    </row>
    <row r="149" spans="1:8" s="11" customFormat="1" ht="27.75" customHeight="1" thickBot="1" x14ac:dyDescent="0.3">
      <c r="A149" s="10" t="s">
        <v>8</v>
      </c>
      <c r="B149" s="19">
        <v>62</v>
      </c>
      <c r="C149" s="20" t="s">
        <v>129</v>
      </c>
      <c r="D149" s="31" t="s">
        <v>297</v>
      </c>
      <c r="E149" s="21">
        <f t="shared" si="6"/>
        <v>950</v>
      </c>
      <c r="F149" s="50">
        <v>760</v>
      </c>
      <c r="G149" s="75">
        <f t="shared" si="7"/>
        <v>1092.5</v>
      </c>
      <c r="H149" s="78">
        <f t="shared" si="8"/>
        <v>1311</v>
      </c>
    </row>
    <row r="150" spans="1:8" s="11" customFormat="1" ht="28.5" customHeight="1" thickBot="1" x14ac:dyDescent="0.3">
      <c r="A150" s="10" t="s">
        <v>8</v>
      </c>
      <c r="B150" s="19">
        <v>63</v>
      </c>
      <c r="C150" s="20" t="s">
        <v>130</v>
      </c>
      <c r="D150" s="31" t="s">
        <v>298</v>
      </c>
      <c r="E150" s="21">
        <f t="shared" si="6"/>
        <v>450</v>
      </c>
      <c r="F150" s="50">
        <v>360</v>
      </c>
      <c r="G150" s="75">
        <f t="shared" si="7"/>
        <v>517.5</v>
      </c>
      <c r="H150" s="78">
        <f t="shared" si="8"/>
        <v>621</v>
      </c>
    </row>
    <row r="151" spans="1:8" s="11" customFormat="1" ht="16.5" thickBot="1" x14ac:dyDescent="0.3">
      <c r="A151" s="10" t="s">
        <v>8</v>
      </c>
      <c r="B151" s="19">
        <v>64</v>
      </c>
      <c r="C151" s="20" t="s">
        <v>131</v>
      </c>
      <c r="D151" s="31" t="s">
        <v>299</v>
      </c>
      <c r="E151" s="21">
        <f t="shared" si="6"/>
        <v>450</v>
      </c>
      <c r="F151" s="50">
        <v>360</v>
      </c>
      <c r="G151" s="75">
        <f t="shared" si="7"/>
        <v>517.5</v>
      </c>
      <c r="H151" s="78">
        <f t="shared" si="8"/>
        <v>621</v>
      </c>
    </row>
    <row r="152" spans="1:8" s="11" customFormat="1" ht="31.5" customHeight="1" thickBot="1" x14ac:dyDescent="0.3">
      <c r="A152" s="10" t="s">
        <v>8</v>
      </c>
      <c r="B152" s="19">
        <v>65</v>
      </c>
      <c r="C152" s="20" t="s">
        <v>132</v>
      </c>
      <c r="D152" s="31" t="s">
        <v>300</v>
      </c>
      <c r="E152" s="21">
        <f t="shared" si="6"/>
        <v>622.5</v>
      </c>
      <c r="F152" s="50">
        <v>498</v>
      </c>
      <c r="G152" s="75">
        <f t="shared" si="7"/>
        <v>715.875</v>
      </c>
      <c r="H152" s="78">
        <f t="shared" si="8"/>
        <v>859.05</v>
      </c>
    </row>
    <row r="153" spans="1:8" s="11" customFormat="1" ht="26.25" customHeight="1" thickBot="1" x14ac:dyDescent="0.3">
      <c r="A153" s="10" t="s">
        <v>8</v>
      </c>
      <c r="B153" s="19">
        <v>66</v>
      </c>
      <c r="C153" s="20" t="s">
        <v>133</v>
      </c>
      <c r="D153" s="31" t="s">
        <v>301</v>
      </c>
      <c r="E153" s="21">
        <f t="shared" ref="E153:E154" si="9">F153*125/100</f>
        <v>450</v>
      </c>
      <c r="F153" s="50">
        <v>360</v>
      </c>
      <c r="G153" s="75">
        <f t="shared" si="7"/>
        <v>517.5</v>
      </c>
      <c r="H153" s="78">
        <f t="shared" si="8"/>
        <v>621</v>
      </c>
    </row>
    <row r="154" spans="1:8" s="11" customFormat="1" ht="35.25" customHeight="1" thickBot="1" x14ac:dyDescent="0.3">
      <c r="A154" s="10" t="s">
        <v>8</v>
      </c>
      <c r="B154" s="19">
        <v>67</v>
      </c>
      <c r="C154" s="20" t="s">
        <v>134</v>
      </c>
      <c r="D154" s="31" t="s">
        <v>302</v>
      </c>
      <c r="E154" s="21">
        <f t="shared" si="9"/>
        <v>265</v>
      </c>
      <c r="F154" s="50">
        <v>212</v>
      </c>
      <c r="G154" s="75">
        <f t="shared" si="7"/>
        <v>304.75</v>
      </c>
      <c r="H154" s="78">
        <f t="shared" si="8"/>
        <v>365.7</v>
      </c>
    </row>
    <row r="155" spans="1:8" s="11" customFormat="1" ht="16.5" thickBot="1" x14ac:dyDescent="0.3">
      <c r="A155" s="10"/>
      <c r="B155" s="19"/>
      <c r="C155" s="19"/>
      <c r="D155" s="33"/>
      <c r="E155" s="21"/>
      <c r="F155" s="50"/>
      <c r="G155" s="75"/>
      <c r="H155" s="78"/>
    </row>
    <row r="156" spans="1:8" s="11" customFormat="1" ht="32.25" customHeight="1" thickBot="1" x14ac:dyDescent="0.3">
      <c r="A156" s="10"/>
      <c r="B156" s="52" t="s">
        <v>135</v>
      </c>
      <c r="C156" s="53"/>
      <c r="D156" s="33"/>
      <c r="E156" s="21"/>
      <c r="F156" s="50"/>
      <c r="G156" s="75"/>
      <c r="H156" s="78"/>
    </row>
    <row r="157" spans="1:8" s="11" customFormat="1" ht="32.25" thickBot="1" x14ac:dyDescent="0.3">
      <c r="A157" s="10" t="s">
        <v>10</v>
      </c>
      <c r="B157" s="19" t="s">
        <v>2</v>
      </c>
      <c r="C157" s="20" t="s">
        <v>136</v>
      </c>
      <c r="D157" s="31" t="s">
        <v>303</v>
      </c>
      <c r="E157" s="21">
        <v>180</v>
      </c>
      <c r="F157" s="50">
        <v>130</v>
      </c>
      <c r="G157" s="75">
        <f t="shared" si="7"/>
        <v>207</v>
      </c>
      <c r="H157" s="78">
        <f t="shared" si="8"/>
        <v>248.4</v>
      </c>
    </row>
    <row r="158" spans="1:8" s="11" customFormat="1" ht="32.25" thickBot="1" x14ac:dyDescent="0.3">
      <c r="A158" s="10" t="s">
        <v>10</v>
      </c>
      <c r="B158" s="19" t="s">
        <v>4</v>
      </c>
      <c r="C158" s="20" t="s">
        <v>137</v>
      </c>
      <c r="D158" s="31" t="s">
        <v>304</v>
      </c>
      <c r="E158" s="21">
        <v>90</v>
      </c>
      <c r="F158" s="50"/>
      <c r="G158" s="75">
        <v>353</v>
      </c>
      <c r="H158" s="78">
        <f t="shared" si="8"/>
        <v>423.6</v>
      </c>
    </row>
    <row r="159" spans="1:8" s="11" customFormat="1" ht="32.25" thickBot="1" x14ac:dyDescent="0.3">
      <c r="A159" s="10" t="s">
        <v>10</v>
      </c>
      <c r="B159" s="19" t="s">
        <v>6</v>
      </c>
      <c r="C159" s="20" t="s">
        <v>193</v>
      </c>
      <c r="D159" s="31" t="s">
        <v>305</v>
      </c>
      <c r="E159" s="21">
        <v>600</v>
      </c>
      <c r="F159" s="50"/>
      <c r="G159" s="75">
        <f t="shared" si="7"/>
        <v>690</v>
      </c>
      <c r="H159" s="78">
        <f t="shared" si="8"/>
        <v>828</v>
      </c>
    </row>
    <row r="160" spans="1:8" s="11" customFormat="1" ht="16.5" thickBot="1" x14ac:dyDescent="0.3">
      <c r="A160" s="10" t="s">
        <v>10</v>
      </c>
      <c r="B160" s="19" t="s">
        <v>8</v>
      </c>
      <c r="C160" s="20" t="s">
        <v>194</v>
      </c>
      <c r="D160" s="31" t="s">
        <v>306</v>
      </c>
      <c r="E160" s="21">
        <v>290</v>
      </c>
      <c r="F160" s="50">
        <v>64</v>
      </c>
      <c r="G160" s="75">
        <f t="shared" si="7"/>
        <v>333.5</v>
      </c>
      <c r="H160" s="78">
        <f t="shared" si="8"/>
        <v>400.2</v>
      </c>
    </row>
    <row r="161" spans="1:8" s="11" customFormat="1" ht="36" customHeight="1" thickBot="1" x14ac:dyDescent="0.3">
      <c r="A161" s="10"/>
      <c r="B161" s="52" t="s">
        <v>138</v>
      </c>
      <c r="C161" s="53"/>
      <c r="D161" s="33"/>
      <c r="E161" s="21"/>
      <c r="F161" s="49"/>
      <c r="G161" s="75"/>
      <c r="H161" s="78"/>
    </row>
    <row r="162" spans="1:8" s="11" customFormat="1" ht="16.5" thickBot="1" x14ac:dyDescent="0.3">
      <c r="A162" s="10" t="s">
        <v>11</v>
      </c>
      <c r="B162" s="19" t="s">
        <v>2</v>
      </c>
      <c r="C162" s="20" t="s">
        <v>139</v>
      </c>
      <c r="D162" s="31" t="s">
        <v>307</v>
      </c>
      <c r="E162" s="21">
        <f t="shared" ref="E162:E173" si="10">F162*115/100</f>
        <v>212.75</v>
      </c>
      <c r="F162" s="49">
        <v>185</v>
      </c>
      <c r="G162" s="75">
        <f t="shared" si="7"/>
        <v>244.66249999999999</v>
      </c>
      <c r="H162" s="78">
        <f t="shared" si="8"/>
        <v>293.59500000000003</v>
      </c>
    </row>
    <row r="163" spans="1:8" s="11" customFormat="1" ht="16.5" thickBot="1" x14ac:dyDescent="0.3">
      <c r="A163" s="10" t="s">
        <v>11</v>
      </c>
      <c r="B163" s="19" t="s">
        <v>4</v>
      </c>
      <c r="C163" s="20" t="s">
        <v>140</v>
      </c>
      <c r="D163" s="31" t="s">
        <v>308</v>
      </c>
      <c r="E163" s="21">
        <f t="shared" si="10"/>
        <v>159.85</v>
      </c>
      <c r="F163" s="49">
        <v>139</v>
      </c>
      <c r="G163" s="75">
        <f t="shared" si="7"/>
        <v>183.82749999999999</v>
      </c>
      <c r="H163" s="78">
        <f t="shared" si="8"/>
        <v>220.59299999999999</v>
      </c>
    </row>
    <row r="164" spans="1:8" s="11" customFormat="1" ht="32.25" thickBot="1" x14ac:dyDescent="0.3">
      <c r="A164" s="10" t="s">
        <v>11</v>
      </c>
      <c r="B164" s="19" t="s">
        <v>6</v>
      </c>
      <c r="C164" s="20" t="s">
        <v>141</v>
      </c>
      <c r="D164" s="31" t="s">
        <v>309</v>
      </c>
      <c r="E164" s="21">
        <f t="shared" si="10"/>
        <v>106.95</v>
      </c>
      <c r="F164" s="49">
        <v>93</v>
      </c>
      <c r="G164" s="75">
        <f t="shared" si="7"/>
        <v>122.99250000000001</v>
      </c>
      <c r="H164" s="78">
        <f t="shared" si="8"/>
        <v>147.59100000000001</v>
      </c>
    </row>
    <row r="165" spans="1:8" s="11" customFormat="1" ht="32.25" thickBot="1" x14ac:dyDescent="0.3">
      <c r="A165" s="10" t="s">
        <v>11</v>
      </c>
      <c r="B165" s="19" t="s">
        <v>8</v>
      </c>
      <c r="C165" s="20" t="s">
        <v>142</v>
      </c>
      <c r="D165" s="31" t="s">
        <v>310</v>
      </c>
      <c r="E165" s="21">
        <f t="shared" si="10"/>
        <v>159.85</v>
      </c>
      <c r="F165" s="49">
        <v>139</v>
      </c>
      <c r="G165" s="75">
        <f t="shared" si="7"/>
        <v>183.82749999999999</v>
      </c>
      <c r="H165" s="78">
        <f t="shared" si="8"/>
        <v>220.59299999999999</v>
      </c>
    </row>
    <row r="166" spans="1:8" s="11" customFormat="1" ht="32.25" thickBot="1" x14ac:dyDescent="0.3">
      <c r="A166" s="10" t="s">
        <v>11</v>
      </c>
      <c r="B166" s="19" t="s">
        <v>10</v>
      </c>
      <c r="C166" s="20" t="s">
        <v>143</v>
      </c>
      <c r="D166" s="31" t="s">
        <v>311</v>
      </c>
      <c r="E166" s="21">
        <f t="shared" si="10"/>
        <v>106.95</v>
      </c>
      <c r="F166" s="49">
        <v>93</v>
      </c>
      <c r="G166" s="75">
        <f t="shared" si="7"/>
        <v>122.99250000000001</v>
      </c>
      <c r="H166" s="78">
        <f t="shared" si="8"/>
        <v>147.59100000000001</v>
      </c>
    </row>
    <row r="167" spans="1:8" s="11" customFormat="1" ht="32.25" thickBot="1" x14ac:dyDescent="0.3">
      <c r="A167" s="10" t="s">
        <v>11</v>
      </c>
      <c r="B167" s="19" t="s">
        <v>11</v>
      </c>
      <c r="C167" s="20" t="s">
        <v>144</v>
      </c>
      <c r="D167" s="31" t="s">
        <v>312</v>
      </c>
      <c r="E167" s="21">
        <f t="shared" si="10"/>
        <v>52.9</v>
      </c>
      <c r="F167" s="49">
        <v>46</v>
      </c>
      <c r="G167" s="75">
        <f t="shared" si="7"/>
        <v>60.835000000000001</v>
      </c>
      <c r="H167" s="78">
        <f t="shared" si="8"/>
        <v>73.001999999999995</v>
      </c>
    </row>
    <row r="168" spans="1:8" ht="32.25" thickBot="1" x14ac:dyDescent="0.3">
      <c r="A168" s="8" t="s">
        <v>11</v>
      </c>
      <c r="B168" s="22" t="s">
        <v>12</v>
      </c>
      <c r="C168" s="24" t="s">
        <v>145</v>
      </c>
      <c r="D168" s="34" t="s">
        <v>313</v>
      </c>
      <c r="E168" s="21">
        <f t="shared" si="10"/>
        <v>52.9</v>
      </c>
      <c r="F168" s="51">
        <v>46</v>
      </c>
      <c r="G168" s="75">
        <f t="shared" si="7"/>
        <v>60.835000000000001</v>
      </c>
      <c r="H168" s="78">
        <f t="shared" si="8"/>
        <v>73.001999999999995</v>
      </c>
    </row>
    <row r="169" spans="1:8" ht="39.75" customHeight="1" thickBot="1" x14ac:dyDescent="0.3">
      <c r="A169" s="27" t="s">
        <v>11</v>
      </c>
      <c r="B169" s="22" t="s">
        <v>13</v>
      </c>
      <c r="C169" s="24" t="s">
        <v>146</v>
      </c>
      <c r="D169" s="34" t="s">
        <v>314</v>
      </c>
      <c r="E169" s="21">
        <f t="shared" si="10"/>
        <v>106.95</v>
      </c>
      <c r="F169" s="51">
        <v>93</v>
      </c>
      <c r="G169" s="75">
        <f t="shared" si="7"/>
        <v>122.99250000000001</v>
      </c>
      <c r="H169" s="78">
        <f t="shared" si="8"/>
        <v>147.59100000000001</v>
      </c>
    </row>
    <row r="170" spans="1:8" ht="32.25" thickBot="1" x14ac:dyDescent="0.3">
      <c r="A170" s="8" t="s">
        <v>11</v>
      </c>
      <c r="B170" s="22" t="s">
        <v>14</v>
      </c>
      <c r="C170" s="24" t="s">
        <v>147</v>
      </c>
      <c r="D170" s="34" t="s">
        <v>315</v>
      </c>
      <c r="E170" s="21">
        <f t="shared" si="10"/>
        <v>106.95</v>
      </c>
      <c r="F170" s="51">
        <v>93</v>
      </c>
      <c r="G170" s="75">
        <f t="shared" si="7"/>
        <v>122.99250000000001</v>
      </c>
      <c r="H170" s="78">
        <f t="shared" si="8"/>
        <v>147.59100000000001</v>
      </c>
    </row>
    <row r="171" spans="1:8" ht="32.25" thickBot="1" x14ac:dyDescent="0.3">
      <c r="A171" s="8" t="s">
        <v>11</v>
      </c>
      <c r="B171" s="22" t="s">
        <v>15</v>
      </c>
      <c r="C171" s="24" t="s">
        <v>148</v>
      </c>
      <c r="D171" s="34" t="s">
        <v>316</v>
      </c>
      <c r="E171" s="21">
        <f t="shared" si="10"/>
        <v>106.95</v>
      </c>
      <c r="F171" s="51">
        <v>93</v>
      </c>
      <c r="G171" s="75">
        <f t="shared" si="7"/>
        <v>122.99250000000001</v>
      </c>
      <c r="H171" s="78">
        <f t="shared" si="8"/>
        <v>147.59100000000001</v>
      </c>
    </row>
    <row r="172" spans="1:8" ht="32.25" thickBot="1" x14ac:dyDescent="0.3">
      <c r="A172" s="8" t="s">
        <v>11</v>
      </c>
      <c r="B172" s="22" t="s">
        <v>16</v>
      </c>
      <c r="C172" s="24" t="s">
        <v>149</v>
      </c>
      <c r="D172" s="34" t="s">
        <v>317</v>
      </c>
      <c r="E172" s="21">
        <f t="shared" si="10"/>
        <v>79.349999999999994</v>
      </c>
      <c r="F172" s="51">
        <v>69</v>
      </c>
      <c r="G172" s="75">
        <f t="shared" si="7"/>
        <v>91.252499999999998</v>
      </c>
      <c r="H172" s="78">
        <f t="shared" si="8"/>
        <v>109.50299999999999</v>
      </c>
    </row>
    <row r="173" spans="1:8" ht="32.25" thickBot="1" x14ac:dyDescent="0.3">
      <c r="A173" s="1" t="s">
        <v>11</v>
      </c>
      <c r="B173" s="25" t="s">
        <v>17</v>
      </c>
      <c r="C173" s="26" t="s">
        <v>150</v>
      </c>
      <c r="D173" s="35" t="s">
        <v>318</v>
      </c>
      <c r="E173" s="21">
        <f t="shared" si="10"/>
        <v>159.85</v>
      </c>
      <c r="F173" s="47">
        <v>139</v>
      </c>
      <c r="G173" s="76">
        <f t="shared" si="7"/>
        <v>183.82749999999999</v>
      </c>
      <c r="H173" s="78">
        <f t="shared" si="8"/>
        <v>220.59299999999999</v>
      </c>
    </row>
    <row r="174" spans="1:8" x14ac:dyDescent="0.25">
      <c r="A174" s="2"/>
      <c r="B174" s="3"/>
      <c r="C174" s="3"/>
      <c r="D174" s="18"/>
      <c r="E174" s="4"/>
    </row>
    <row r="176" spans="1:8" ht="31.5" x14ac:dyDescent="0.25">
      <c r="C176" s="13" t="s">
        <v>331</v>
      </c>
      <c r="D176" s="13" t="s">
        <v>332</v>
      </c>
    </row>
    <row r="178" spans="3:4" ht="15.75" x14ac:dyDescent="0.25">
      <c r="C178" s="46" t="s">
        <v>333</v>
      </c>
      <c r="D178" s="46" t="s">
        <v>334</v>
      </c>
    </row>
    <row r="180" spans="3:4" ht="15.75" x14ac:dyDescent="0.25">
      <c r="C180" s="46" t="s">
        <v>335</v>
      </c>
      <c r="D180" s="46" t="s">
        <v>336</v>
      </c>
    </row>
    <row r="181" spans="3:4" ht="15.75" x14ac:dyDescent="0.25">
      <c r="C181" s="46"/>
      <c r="D181" s="46"/>
    </row>
  </sheetData>
  <mergeCells count="21">
    <mergeCell ref="H13:H14"/>
    <mergeCell ref="G13:G14"/>
    <mergeCell ref="F13:F14"/>
    <mergeCell ref="C6:E6"/>
    <mergeCell ref="C1:E1"/>
    <mergeCell ref="C2:E2"/>
    <mergeCell ref="C3:E3"/>
    <mergeCell ref="C4:E4"/>
    <mergeCell ref="C5:E5"/>
    <mergeCell ref="B161:C161"/>
    <mergeCell ref="C7:E7"/>
    <mergeCell ref="A9:E9"/>
    <mergeCell ref="A10:E10"/>
    <mergeCell ref="A13:B14"/>
    <mergeCell ref="C13:C14"/>
    <mergeCell ref="E13:E14"/>
    <mergeCell ref="A15:B15"/>
    <mergeCell ref="B24:C24"/>
    <mergeCell ref="B67:C67"/>
    <mergeCell ref="B87:C87"/>
    <mergeCell ref="B156:C156"/>
  </mergeCells>
  <pageMargins left="0.70866141732283472" right="0.19685039370078741" top="0.74803149606299213" bottom="0.19685039370078741" header="0.31496062992125984" footer="0.31496062992125984"/>
  <pageSetup paperSize="9" scale="6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2025-02-25T06:18:02Z</dcterms:modified>
</cp:coreProperties>
</file>