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Пользователь\Desktop\Лариса\Расчеты по платным услугам\Ортопедия\"/>
    </mc:Choice>
  </mc:AlternateContent>
  <bookViews>
    <workbookView xWindow="-120" yWindow="-120" windowWidth="29040" windowHeight="15840"/>
  </bookViews>
  <sheets>
    <sheet name="Прейскурант на работы (2)" sheetId="6" r:id="rId1"/>
    <sheet name="частичный протез" sheetId="5" r:id="rId2"/>
  </sheets>
  <calcPr calcId="152511"/>
</workbook>
</file>

<file path=xl/calcChain.xml><?xml version="1.0" encoding="utf-8"?>
<calcChain xmlns="http://schemas.openxmlformats.org/spreadsheetml/2006/main">
  <c r="F27" i="5" l="1"/>
  <c r="F16" i="5"/>
  <c r="F17" i="5"/>
  <c r="F18" i="5"/>
  <c r="F19" i="5"/>
  <c r="F20" i="5"/>
  <c r="F21" i="5"/>
  <c r="F22" i="5"/>
  <c r="F23" i="5"/>
  <c r="F24" i="5"/>
  <c r="F25" i="5"/>
  <c r="F26" i="5"/>
  <c r="F15" i="5"/>
  <c r="K89" i="6" l="1"/>
  <c r="K18" i="6"/>
  <c r="K19" i="6"/>
  <c r="K20" i="6"/>
  <c r="K21" i="6"/>
  <c r="K22" i="6"/>
  <c r="K23" i="6"/>
  <c r="K24" i="6"/>
  <c r="K25" i="6"/>
  <c r="K26" i="6"/>
  <c r="K27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3" i="6"/>
  <c r="K224" i="6"/>
  <c r="K225" i="6"/>
  <c r="K226" i="6"/>
  <c r="K227" i="6"/>
  <c r="K228" i="6"/>
  <c r="K229" i="6"/>
  <c r="K230" i="6"/>
  <c r="K231" i="6"/>
  <c r="K232" i="6"/>
  <c r="K233" i="6"/>
  <c r="K235" i="6"/>
  <c r="K236" i="6"/>
  <c r="K237" i="6"/>
  <c r="K238" i="6"/>
  <c r="K239" i="6"/>
  <c r="K240" i="6"/>
  <c r="K241" i="6"/>
  <c r="K242" i="6"/>
  <c r="K243" i="6"/>
  <c r="K244" i="6"/>
  <c r="K245" i="6"/>
  <c r="K247" i="6"/>
  <c r="K248" i="6"/>
  <c r="K251" i="6"/>
  <c r="K252" i="6"/>
  <c r="K253" i="6"/>
  <c r="K254" i="6"/>
  <c r="K255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7" i="6"/>
  <c r="K288" i="6"/>
  <c r="K289" i="6"/>
  <c r="K290" i="6"/>
  <c r="K291" i="6"/>
  <c r="K292" i="6"/>
  <c r="K293" i="6"/>
  <c r="K294" i="6"/>
  <c r="K17" i="6"/>
  <c r="B162" i="6" l="1"/>
  <c r="B163" i="6"/>
  <c r="B164" i="6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J25" i="6"/>
  <c r="J18" i="6" l="1"/>
  <c r="J22" i="6"/>
  <c r="J28" i="6"/>
  <c r="J59" i="6"/>
  <c r="J60" i="6"/>
  <c r="J89" i="6"/>
  <c r="J90" i="6"/>
  <c r="J112" i="6"/>
  <c r="J113" i="6"/>
  <c r="J131" i="6"/>
  <c r="J132" i="6"/>
  <c r="J152" i="6"/>
  <c r="J153" i="6"/>
  <c r="J188" i="6"/>
  <c r="J189" i="6"/>
  <c r="J216" i="6"/>
  <c r="J257" i="6"/>
  <c r="J258" i="6"/>
  <c r="J267" i="6"/>
  <c r="J17" i="6"/>
  <c r="F268" i="6" l="1"/>
  <c r="J268" i="6" s="1"/>
  <c r="F154" i="6"/>
  <c r="J154" i="6" s="1"/>
  <c r="F19" i="6" l="1"/>
  <c r="J19" i="6" s="1"/>
  <c r="F20" i="6"/>
  <c r="J20" i="6" s="1"/>
  <c r="F21" i="6"/>
  <c r="J21" i="6" s="1"/>
  <c r="F23" i="6"/>
  <c r="J23" i="6" s="1"/>
  <c r="F29" i="6"/>
  <c r="J29" i="6" s="1"/>
  <c r="F30" i="6"/>
  <c r="J30" i="6" s="1"/>
  <c r="F31" i="6"/>
  <c r="J31" i="6" s="1"/>
  <c r="F32" i="6"/>
  <c r="J32" i="6" s="1"/>
  <c r="F33" i="6"/>
  <c r="J33" i="6" s="1"/>
  <c r="F34" i="6"/>
  <c r="J34" i="6" s="1"/>
  <c r="F35" i="6"/>
  <c r="J35" i="6" s="1"/>
  <c r="F36" i="6"/>
  <c r="J36" i="6" s="1"/>
  <c r="F37" i="6"/>
  <c r="J37" i="6" s="1"/>
  <c r="F38" i="6"/>
  <c r="J38" i="6" s="1"/>
  <c r="F39" i="6"/>
  <c r="J39" i="6" s="1"/>
  <c r="F40" i="6"/>
  <c r="J40" i="6" s="1"/>
  <c r="F41" i="6"/>
  <c r="J41" i="6" s="1"/>
  <c r="F42" i="6"/>
  <c r="J42" i="6" s="1"/>
  <c r="F43" i="6"/>
  <c r="J43" i="6" s="1"/>
  <c r="F44" i="6"/>
  <c r="J44" i="6" s="1"/>
  <c r="F45" i="6"/>
  <c r="J45" i="6" s="1"/>
  <c r="F46" i="6"/>
  <c r="J46" i="6" s="1"/>
  <c r="F47" i="6"/>
  <c r="J47" i="6" s="1"/>
  <c r="F48" i="6"/>
  <c r="J48" i="6" s="1"/>
  <c r="F49" i="6"/>
  <c r="J49" i="6" s="1"/>
  <c r="F50" i="6"/>
  <c r="J50" i="6" s="1"/>
  <c r="F51" i="6"/>
  <c r="J51" i="6" s="1"/>
  <c r="F52" i="6"/>
  <c r="J52" i="6" s="1"/>
  <c r="F53" i="6"/>
  <c r="J53" i="6" s="1"/>
  <c r="F54" i="6"/>
  <c r="J54" i="6" s="1"/>
  <c r="F55" i="6"/>
  <c r="J55" i="6" s="1"/>
  <c r="F56" i="6"/>
  <c r="J56" i="6" s="1"/>
  <c r="F61" i="6"/>
  <c r="J61" i="6" s="1"/>
  <c r="F62" i="6"/>
  <c r="J62" i="6" s="1"/>
  <c r="F63" i="6"/>
  <c r="J63" i="6" s="1"/>
  <c r="F64" i="6"/>
  <c r="J64" i="6" s="1"/>
  <c r="F65" i="6"/>
  <c r="J65" i="6" s="1"/>
  <c r="F66" i="6"/>
  <c r="J66" i="6" s="1"/>
  <c r="F67" i="6"/>
  <c r="J67" i="6" s="1"/>
  <c r="F68" i="6"/>
  <c r="J68" i="6" s="1"/>
  <c r="F69" i="6"/>
  <c r="J69" i="6" s="1"/>
  <c r="F70" i="6"/>
  <c r="J70" i="6" s="1"/>
  <c r="F71" i="6"/>
  <c r="J71" i="6" s="1"/>
  <c r="F72" i="6"/>
  <c r="J72" i="6" s="1"/>
  <c r="F73" i="6"/>
  <c r="J73" i="6" s="1"/>
  <c r="F74" i="6"/>
  <c r="J74" i="6" s="1"/>
  <c r="F75" i="6"/>
  <c r="J75" i="6" s="1"/>
  <c r="F76" i="6"/>
  <c r="J76" i="6" s="1"/>
  <c r="F77" i="6"/>
  <c r="J77" i="6" s="1"/>
  <c r="F78" i="6"/>
  <c r="J78" i="6" s="1"/>
  <c r="F79" i="6"/>
  <c r="J79" i="6" s="1"/>
  <c r="F80" i="6"/>
  <c r="J80" i="6" s="1"/>
  <c r="F81" i="6"/>
  <c r="J81" i="6" s="1"/>
  <c r="F82" i="6"/>
  <c r="J82" i="6" s="1"/>
  <c r="F83" i="6"/>
  <c r="J83" i="6" s="1"/>
  <c r="F84" i="6"/>
  <c r="J84" i="6" s="1"/>
  <c r="F85" i="6"/>
  <c r="J85" i="6" s="1"/>
  <c r="F86" i="6"/>
  <c r="J86" i="6" s="1"/>
  <c r="F87" i="6"/>
  <c r="J87" i="6" s="1"/>
  <c r="F91" i="6"/>
  <c r="J91" i="6" s="1"/>
  <c r="F92" i="6"/>
  <c r="J92" i="6" s="1"/>
  <c r="F93" i="6"/>
  <c r="J93" i="6" s="1"/>
  <c r="F94" i="6"/>
  <c r="J94" i="6" s="1"/>
  <c r="F95" i="6"/>
  <c r="J95" i="6" s="1"/>
  <c r="F96" i="6"/>
  <c r="J96" i="6" s="1"/>
  <c r="F97" i="6"/>
  <c r="J97" i="6" s="1"/>
  <c r="F98" i="6"/>
  <c r="J98" i="6" s="1"/>
  <c r="F99" i="6"/>
  <c r="J99" i="6" s="1"/>
  <c r="F100" i="6"/>
  <c r="J100" i="6" s="1"/>
  <c r="F101" i="6"/>
  <c r="J101" i="6" s="1"/>
  <c r="F102" i="6"/>
  <c r="J102" i="6" s="1"/>
  <c r="F103" i="6"/>
  <c r="J103" i="6" s="1"/>
  <c r="F104" i="6"/>
  <c r="J104" i="6" s="1"/>
  <c r="F105" i="6"/>
  <c r="J105" i="6" s="1"/>
  <c r="F106" i="6"/>
  <c r="J106" i="6" s="1"/>
  <c r="F107" i="6"/>
  <c r="J107" i="6" s="1"/>
  <c r="F108" i="6"/>
  <c r="J108" i="6" s="1"/>
  <c r="F109" i="6"/>
  <c r="J109" i="6" s="1"/>
  <c r="F110" i="6"/>
  <c r="J110" i="6" s="1"/>
  <c r="F114" i="6"/>
  <c r="J114" i="6" s="1"/>
  <c r="F115" i="6"/>
  <c r="J115" i="6" s="1"/>
  <c r="F116" i="6"/>
  <c r="J116" i="6" s="1"/>
  <c r="F117" i="6"/>
  <c r="J117" i="6" s="1"/>
  <c r="F118" i="6"/>
  <c r="J118" i="6" s="1"/>
  <c r="F119" i="6"/>
  <c r="J119" i="6" s="1"/>
  <c r="F120" i="6"/>
  <c r="J120" i="6" s="1"/>
  <c r="F121" i="6"/>
  <c r="J121" i="6" s="1"/>
  <c r="F122" i="6"/>
  <c r="J122" i="6" s="1"/>
  <c r="F123" i="6"/>
  <c r="J123" i="6" s="1"/>
  <c r="F124" i="6"/>
  <c r="J124" i="6" s="1"/>
  <c r="F125" i="6"/>
  <c r="J125" i="6" s="1"/>
  <c r="F126" i="6"/>
  <c r="J126" i="6" s="1"/>
  <c r="F133" i="6"/>
  <c r="J133" i="6" s="1"/>
  <c r="F134" i="6"/>
  <c r="J134" i="6" s="1"/>
  <c r="F135" i="6"/>
  <c r="J135" i="6" s="1"/>
  <c r="F136" i="6"/>
  <c r="J136" i="6" s="1"/>
  <c r="F137" i="6"/>
  <c r="J137" i="6" s="1"/>
  <c r="F138" i="6"/>
  <c r="J138" i="6" s="1"/>
  <c r="F139" i="6"/>
  <c r="J139" i="6" s="1"/>
  <c r="F140" i="6"/>
  <c r="J140" i="6" s="1"/>
  <c r="F141" i="6"/>
  <c r="J141" i="6" s="1"/>
  <c r="F142" i="6"/>
  <c r="J142" i="6" s="1"/>
  <c r="F143" i="6"/>
  <c r="J143" i="6" s="1"/>
  <c r="F144" i="6"/>
  <c r="J144" i="6" s="1"/>
  <c r="F145" i="6"/>
  <c r="J145" i="6" s="1"/>
  <c r="F146" i="6"/>
  <c r="J146" i="6" s="1"/>
  <c r="F147" i="6"/>
  <c r="J147" i="6" s="1"/>
  <c r="F148" i="6"/>
  <c r="J148" i="6" s="1"/>
  <c r="F149" i="6"/>
  <c r="J149" i="6" s="1"/>
  <c r="F150" i="6"/>
  <c r="J150" i="6" s="1"/>
  <c r="F155" i="6"/>
  <c r="J155" i="6" s="1"/>
  <c r="F156" i="6"/>
  <c r="J156" i="6" s="1"/>
  <c r="F157" i="6"/>
  <c r="J157" i="6" s="1"/>
  <c r="F158" i="6"/>
  <c r="J158" i="6" s="1"/>
  <c r="F159" i="6"/>
  <c r="J159" i="6" s="1"/>
  <c r="F160" i="6"/>
  <c r="J160" i="6" s="1"/>
  <c r="F161" i="6"/>
  <c r="J161" i="6" s="1"/>
  <c r="F162" i="6"/>
  <c r="J162" i="6" s="1"/>
  <c r="F163" i="6"/>
  <c r="J163" i="6" s="1"/>
  <c r="F164" i="6"/>
  <c r="J164" i="6" s="1"/>
  <c r="F165" i="6"/>
  <c r="J165" i="6" s="1"/>
  <c r="F166" i="6"/>
  <c r="J166" i="6" s="1"/>
  <c r="F167" i="6"/>
  <c r="J167" i="6" s="1"/>
  <c r="F168" i="6"/>
  <c r="J168" i="6" s="1"/>
  <c r="F169" i="6"/>
  <c r="J169" i="6" s="1"/>
  <c r="F170" i="6"/>
  <c r="J170" i="6" s="1"/>
  <c r="F171" i="6"/>
  <c r="J171" i="6" s="1"/>
  <c r="F172" i="6"/>
  <c r="J172" i="6" s="1"/>
  <c r="F173" i="6"/>
  <c r="J173" i="6" s="1"/>
  <c r="F174" i="6"/>
  <c r="J174" i="6" s="1"/>
  <c r="F175" i="6"/>
  <c r="J175" i="6" s="1"/>
  <c r="F176" i="6"/>
  <c r="J176" i="6" s="1"/>
  <c r="F177" i="6"/>
  <c r="J177" i="6" s="1"/>
  <c r="F178" i="6"/>
  <c r="J178" i="6" s="1"/>
  <c r="F179" i="6"/>
  <c r="J179" i="6" s="1"/>
  <c r="F180" i="6"/>
  <c r="J180" i="6" s="1"/>
  <c r="F181" i="6"/>
  <c r="J181" i="6" s="1"/>
  <c r="F182" i="6"/>
  <c r="J182" i="6" s="1"/>
  <c r="F183" i="6"/>
  <c r="J183" i="6" s="1"/>
  <c r="F184" i="6"/>
  <c r="J184" i="6" s="1"/>
  <c r="F185" i="6"/>
  <c r="J185" i="6" s="1"/>
  <c r="F186" i="6"/>
  <c r="J186" i="6" s="1"/>
  <c r="F190" i="6"/>
  <c r="J190" i="6" s="1"/>
  <c r="F191" i="6"/>
  <c r="J191" i="6" s="1"/>
  <c r="F192" i="6"/>
  <c r="J192" i="6" s="1"/>
  <c r="F193" i="6"/>
  <c r="J193" i="6" s="1"/>
  <c r="F194" i="6"/>
  <c r="J194" i="6" s="1"/>
  <c r="F195" i="6"/>
  <c r="J195" i="6" s="1"/>
  <c r="F196" i="6"/>
  <c r="J196" i="6" s="1"/>
  <c r="F197" i="6"/>
  <c r="J197" i="6" s="1"/>
  <c r="F198" i="6"/>
  <c r="J198" i="6" s="1"/>
  <c r="F199" i="6"/>
  <c r="J199" i="6" s="1"/>
  <c r="F200" i="6"/>
  <c r="J200" i="6" s="1"/>
  <c r="F201" i="6"/>
  <c r="J201" i="6" s="1"/>
  <c r="F202" i="6"/>
  <c r="J202" i="6" s="1"/>
  <c r="F203" i="6"/>
  <c r="J203" i="6" s="1"/>
  <c r="F204" i="6"/>
  <c r="J204" i="6" s="1"/>
  <c r="F205" i="6"/>
  <c r="J205" i="6" s="1"/>
  <c r="F206" i="6"/>
  <c r="J206" i="6" s="1"/>
  <c r="F207" i="6"/>
  <c r="J207" i="6" s="1"/>
  <c r="F208" i="6"/>
  <c r="J208" i="6" s="1"/>
  <c r="F209" i="6"/>
  <c r="J209" i="6" s="1"/>
  <c r="F210" i="6"/>
  <c r="J210" i="6" s="1"/>
  <c r="F211" i="6"/>
  <c r="J211" i="6" s="1"/>
  <c r="F212" i="6"/>
  <c r="J212" i="6" s="1"/>
  <c r="F213" i="6"/>
  <c r="J213" i="6" s="1"/>
  <c r="F214" i="6"/>
  <c r="J214" i="6" s="1"/>
  <c r="F215" i="6"/>
  <c r="J215" i="6" s="1"/>
  <c r="F217" i="6"/>
  <c r="J217" i="6" s="1"/>
  <c r="F218" i="6"/>
  <c r="J218" i="6" s="1"/>
  <c r="F219" i="6"/>
  <c r="J219" i="6" s="1"/>
  <c r="F220" i="6"/>
  <c r="J220" i="6" s="1"/>
  <c r="F221" i="6"/>
  <c r="J221" i="6" s="1"/>
  <c r="F223" i="6"/>
  <c r="J223" i="6" s="1"/>
  <c r="F224" i="6"/>
  <c r="J224" i="6" s="1"/>
  <c r="F225" i="6"/>
  <c r="J225" i="6" s="1"/>
  <c r="F226" i="6"/>
  <c r="J226" i="6" s="1"/>
  <c r="F227" i="6"/>
  <c r="J227" i="6" s="1"/>
  <c r="F228" i="6"/>
  <c r="J228" i="6" s="1"/>
  <c r="F229" i="6"/>
  <c r="J229" i="6" s="1"/>
  <c r="F230" i="6"/>
  <c r="J230" i="6" s="1"/>
  <c r="F231" i="6"/>
  <c r="J231" i="6" s="1"/>
  <c r="F232" i="6"/>
  <c r="J232" i="6" s="1"/>
  <c r="F233" i="6"/>
  <c r="J233" i="6" s="1"/>
  <c r="F235" i="6"/>
  <c r="J235" i="6" s="1"/>
  <c r="F236" i="6"/>
  <c r="J236" i="6" s="1"/>
  <c r="F237" i="6"/>
  <c r="J237" i="6" s="1"/>
  <c r="F238" i="6"/>
  <c r="J238" i="6" s="1"/>
  <c r="F239" i="6"/>
  <c r="J239" i="6" s="1"/>
  <c r="F240" i="6"/>
  <c r="J240" i="6" s="1"/>
  <c r="F241" i="6"/>
  <c r="J241" i="6" s="1"/>
  <c r="F242" i="6"/>
  <c r="J242" i="6" s="1"/>
  <c r="F243" i="6"/>
  <c r="J243" i="6" s="1"/>
  <c r="F244" i="6"/>
  <c r="J244" i="6" s="1"/>
  <c r="F245" i="6"/>
  <c r="J245" i="6" s="1"/>
  <c r="F247" i="6"/>
  <c r="J247" i="6" s="1"/>
  <c r="F248" i="6"/>
  <c r="J248" i="6" s="1"/>
  <c r="F251" i="6"/>
  <c r="J251" i="6" s="1"/>
  <c r="F252" i="6"/>
  <c r="J252" i="6" s="1"/>
  <c r="F253" i="6"/>
  <c r="J253" i="6" s="1"/>
  <c r="F254" i="6"/>
  <c r="J254" i="6" s="1"/>
  <c r="F255" i="6"/>
  <c r="J255" i="6" s="1"/>
  <c r="F259" i="6"/>
  <c r="J259" i="6" s="1"/>
  <c r="F260" i="6"/>
  <c r="J260" i="6" s="1"/>
  <c r="F261" i="6"/>
  <c r="J261" i="6" s="1"/>
  <c r="F262" i="6"/>
  <c r="J262" i="6" s="1"/>
  <c r="F263" i="6"/>
  <c r="J263" i="6" s="1"/>
  <c r="F264" i="6"/>
  <c r="J264" i="6" s="1"/>
  <c r="F265" i="6"/>
  <c r="J265" i="6" s="1"/>
  <c r="F266" i="6"/>
  <c r="J266" i="6" s="1"/>
  <c r="F269" i="6"/>
  <c r="J269" i="6" s="1"/>
  <c r="F270" i="6"/>
  <c r="J270" i="6" s="1"/>
  <c r="F271" i="6"/>
  <c r="J271" i="6" s="1"/>
  <c r="F272" i="6"/>
  <c r="J272" i="6" s="1"/>
  <c r="F273" i="6"/>
  <c r="J273" i="6" s="1"/>
  <c r="F274" i="6"/>
  <c r="J274" i="6" s="1"/>
  <c r="F275" i="6"/>
  <c r="J275" i="6" s="1"/>
  <c r="F276" i="6"/>
  <c r="J276" i="6" s="1"/>
  <c r="F277" i="6"/>
  <c r="J277" i="6" s="1"/>
  <c r="F278" i="6"/>
  <c r="J278" i="6" s="1"/>
  <c r="F279" i="6"/>
  <c r="J279" i="6" s="1"/>
  <c r="F280" i="6"/>
  <c r="J280" i="6" s="1"/>
  <c r="F281" i="6"/>
  <c r="J281" i="6" s="1"/>
  <c r="F282" i="6"/>
  <c r="J282" i="6" s="1"/>
  <c r="F283" i="6"/>
  <c r="J283" i="6" s="1"/>
  <c r="F284" i="6"/>
  <c r="J284" i="6" s="1"/>
  <c r="F285" i="6"/>
  <c r="J285" i="6" s="1"/>
  <c r="F287" i="6"/>
  <c r="J287" i="6" s="1"/>
  <c r="F288" i="6"/>
  <c r="J288" i="6" s="1"/>
  <c r="F289" i="6"/>
  <c r="J289" i="6" s="1"/>
  <c r="F290" i="6"/>
  <c r="J290" i="6" s="1"/>
  <c r="F291" i="6"/>
  <c r="J291" i="6" s="1"/>
  <c r="F292" i="6"/>
  <c r="J292" i="6" s="1"/>
  <c r="F293" i="6"/>
  <c r="J293" i="6" s="1"/>
  <c r="F294" i="6"/>
  <c r="J294" i="6" s="1"/>
  <c r="B288" i="6" l="1"/>
  <c r="B289" i="6" s="1"/>
  <c r="B290" i="6" s="1"/>
  <c r="B291" i="6" s="1"/>
  <c r="B292" i="6" s="1"/>
  <c r="B293" i="6" s="1"/>
  <c r="B294" i="6" s="1"/>
  <c r="B260" i="6"/>
  <c r="B261" i="6" s="1"/>
  <c r="B262" i="6" s="1"/>
  <c r="B263" i="6" s="1"/>
  <c r="B264" i="6" s="1"/>
  <c r="B265" i="6" s="1"/>
  <c r="B266" i="6" s="1"/>
  <c r="B248" i="6"/>
  <c r="B249" i="6" s="1"/>
  <c r="B250" i="6" s="1"/>
  <c r="B251" i="6" s="1"/>
  <c r="B252" i="6" s="1"/>
  <c r="B253" i="6" s="1"/>
  <c r="B254" i="6" s="1"/>
  <c r="B255" i="6" s="1"/>
  <c r="B236" i="6"/>
  <c r="B237" i="6" s="1"/>
  <c r="B238" i="6" s="1"/>
  <c r="B239" i="6" s="1"/>
  <c r="B240" i="6" s="1"/>
  <c r="B241" i="6" s="1"/>
  <c r="B242" i="6" s="1"/>
  <c r="B243" i="6" s="1"/>
  <c r="B244" i="6" s="1"/>
  <c r="B245" i="6" s="1"/>
  <c r="B224" i="6"/>
  <c r="B225" i="6" s="1"/>
  <c r="B226" i="6" s="1"/>
  <c r="B227" i="6" s="1"/>
  <c r="B228" i="6" s="1"/>
  <c r="B229" i="6" s="1"/>
  <c r="B230" i="6" s="1"/>
  <c r="B231" i="6" s="1"/>
  <c r="B232" i="6" s="1"/>
  <c r="B233" i="6" s="1"/>
  <c r="B191" i="6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8" i="6" s="1"/>
  <c r="B219" i="6" s="1"/>
  <c r="B220" i="6" s="1"/>
  <c r="B221" i="6" s="1"/>
  <c r="B155" i="6"/>
  <c r="B156" i="6" s="1"/>
  <c r="B157" i="6" s="1"/>
  <c r="B158" i="6" s="1"/>
  <c r="B159" i="6" s="1"/>
  <c r="B160" i="6" s="1"/>
  <c r="B161" i="6" s="1"/>
  <c r="B134" i="6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15" i="6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92" i="6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61" i="6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30" i="6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269" i="6" l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</calcChain>
</file>

<file path=xl/sharedStrings.xml><?xml version="1.0" encoding="utf-8"?>
<sst xmlns="http://schemas.openxmlformats.org/spreadsheetml/2006/main" count="891" uniqueCount="272">
  <si>
    <t xml:space="preserve">Прейскурант цен на оказание медицинских услуг в ортопедическом отделении </t>
  </si>
  <si>
    <t>Виды работ</t>
  </si>
  <si>
    <t>УЕТ</t>
  </si>
  <si>
    <t>Цена</t>
  </si>
  <si>
    <t>Оформление выписки из медицинской карты стоматологического больного</t>
  </si>
  <si>
    <t>Одонтометрия 1 зуба</t>
  </si>
  <si>
    <t>Анестезия апликационная</t>
  </si>
  <si>
    <t>Анестезия внутриротовая</t>
  </si>
  <si>
    <t>Чтение одной дентальной рентгенограммы</t>
  </si>
  <si>
    <t>Контрольная модель</t>
  </si>
  <si>
    <t>Коронка металлокерамическая</t>
  </si>
  <si>
    <t>Перебазировка съемного протеза</t>
  </si>
  <si>
    <t>Эластичная подкладка</t>
  </si>
  <si>
    <t>Консультация</t>
  </si>
  <si>
    <t>Изоляция торуса</t>
  </si>
  <si>
    <t>Кламмер гнутый из стальной проволоки</t>
  </si>
  <si>
    <t>Препаровка зуба под цельнолитую коронку</t>
  </si>
  <si>
    <t>Препаровка зуба под металлокерамическую коронку</t>
  </si>
  <si>
    <t>Съемные пластиночные протезы</t>
  </si>
  <si>
    <t>Изготовление съемного протеза</t>
  </si>
  <si>
    <t>с 1 зубом</t>
  </si>
  <si>
    <t>с 2 зубами</t>
  </si>
  <si>
    <t>с 3 зубами</t>
  </si>
  <si>
    <t>с 4 зубами</t>
  </si>
  <si>
    <t>с 5 зубами</t>
  </si>
  <si>
    <t>с 6 зубами</t>
  </si>
  <si>
    <t>с 7 зубами</t>
  </si>
  <si>
    <t>с 8 зубами</t>
  </si>
  <si>
    <t>с 9 зубами</t>
  </si>
  <si>
    <t>с 10 зубами</t>
  </si>
  <si>
    <t>с11 зубами</t>
  </si>
  <si>
    <t>с 12 зубами</t>
  </si>
  <si>
    <t>с 13 зубами</t>
  </si>
  <si>
    <t>То же с 2 зубами</t>
  </si>
  <si>
    <t>То же с 3 зубами</t>
  </si>
  <si>
    <t>То же с 4 зубами</t>
  </si>
  <si>
    <t>То же с 5 зубами</t>
  </si>
  <si>
    <t>То же с 6 зубами</t>
  </si>
  <si>
    <t>То же с 7 зубами</t>
  </si>
  <si>
    <t>То же с 8 зубами</t>
  </si>
  <si>
    <t>То же с 9 зубами</t>
  </si>
  <si>
    <t>То же с 10 зубами</t>
  </si>
  <si>
    <t>То же с 11 зубами</t>
  </si>
  <si>
    <t>То же с 12 зубами</t>
  </si>
  <si>
    <t>То же с 13 зубами</t>
  </si>
  <si>
    <t xml:space="preserve">в ортопедическом отделении </t>
  </si>
  <si>
    <t xml:space="preserve">Прейскурант цен на оказание медицинских услуг  </t>
  </si>
  <si>
    <t>Общие виды работ</t>
  </si>
  <si>
    <t xml:space="preserve">                                                                               «УТВЕРЖДАЮ»</t>
  </si>
  <si>
    <t xml:space="preserve">                                                                        "Стоматологической поликлиники</t>
  </si>
  <si>
    <t xml:space="preserve">                                                                        №1 г. Владимира"</t>
  </si>
  <si>
    <t>Коронка штампованная стальная</t>
  </si>
  <si>
    <t>Коронка штампованная с пластмассовой облицовкой</t>
  </si>
  <si>
    <t>Временная пластмассовая коронка изготовленная прямым путем</t>
  </si>
  <si>
    <t>Коронка штампованная телескопическая</t>
  </si>
  <si>
    <t>Коронка штампованная бюгельная</t>
  </si>
  <si>
    <t>Коронка пластмассовая со штифтом</t>
  </si>
  <si>
    <t>Спайка деталей</t>
  </si>
  <si>
    <t>Отливка моделей медицинским гипсом</t>
  </si>
  <si>
    <t>Отливка моделей из супергипса</t>
  </si>
  <si>
    <t>Снятие оттиска альгинатного</t>
  </si>
  <si>
    <t>Несъемное протезирование из стали и пластмассы</t>
  </si>
  <si>
    <t>Снятие оттиска силиконового</t>
  </si>
  <si>
    <t>Снятие слепка двойного силиконового</t>
  </si>
  <si>
    <t>Несъемные конструкции из КХС</t>
  </si>
  <si>
    <t>Коронка цельнолитая бюгельная</t>
  </si>
  <si>
    <t>Зуб литой из КХС с пластмассовой фасеткой</t>
  </si>
  <si>
    <t>Припасовка цельнолитого протеза с уступом</t>
  </si>
  <si>
    <t>Укрепление коронки с применением цинк-фосфатного цемента</t>
  </si>
  <si>
    <t>Несъемные металлокерамические протезы</t>
  </si>
  <si>
    <t>Зуб металлокерамический</t>
  </si>
  <si>
    <t>Припасовка металлокерамического протеза с уступом</t>
  </si>
  <si>
    <t>Припасовка металлокерамического протеза без уступа</t>
  </si>
  <si>
    <t>Отливка моделей из медицинского гипса</t>
  </si>
  <si>
    <t>Вкладки</t>
  </si>
  <si>
    <t>Подготовка канала под штифт(вкладку)</t>
  </si>
  <si>
    <t>Полные съемные пластиночные протезы из пластмассы</t>
  </si>
  <si>
    <t>Индивидуальная ложка холодной полимеризации</t>
  </si>
  <si>
    <t>Индивидуальная ложка горячей полимеризации</t>
  </si>
  <si>
    <t>Постановка зубов в анатомическом артикуляторе</t>
  </si>
  <si>
    <t>Армирование протеза</t>
  </si>
  <si>
    <t>Коррекция протеза</t>
  </si>
  <si>
    <t>Частичные съемные протезы из пластмассы</t>
  </si>
  <si>
    <t xml:space="preserve">Изготовление частичного съемногопротеза с 1 зубом из пластмассы </t>
  </si>
  <si>
    <t>Изготовление базиса литого из КХС</t>
  </si>
  <si>
    <t>Съемная пластинка из пластмассы без элементов(накусочная пластинка)</t>
  </si>
  <si>
    <t>Бюгельное протезирование</t>
  </si>
  <si>
    <t>Изготовление дуги верхней или нижней(каркас)</t>
  </si>
  <si>
    <t>Изготовление базиса литого(вместо дуги)</t>
  </si>
  <si>
    <t>Ответвление в бюгеле</t>
  </si>
  <si>
    <t>Седло</t>
  </si>
  <si>
    <t xml:space="preserve">Ограничитель базиса </t>
  </si>
  <si>
    <t>Литой кламмер опорно-удерживающий</t>
  </si>
  <si>
    <t>Кламмер Роуча</t>
  </si>
  <si>
    <t>Кламмер Бонвиля</t>
  </si>
  <si>
    <t>Кламмер многозвеньевой</t>
  </si>
  <si>
    <t>Окклюзионная накладка</t>
  </si>
  <si>
    <t>Шинирующий бюгельный протез</t>
  </si>
  <si>
    <t>Замок в бюгельном протезе отечественный</t>
  </si>
  <si>
    <t>Замок в бюгельном протезе импортный</t>
  </si>
  <si>
    <t>Подготовка моделей к дублированию</t>
  </si>
  <si>
    <t xml:space="preserve">Припасовка каркаса бюгельного протеза </t>
  </si>
  <si>
    <t>Устранение одного перелома в базисе протеза</t>
  </si>
  <si>
    <t>то же,двух переломов</t>
  </si>
  <si>
    <t>Замена или установка одного зуба в базис протеза</t>
  </si>
  <si>
    <t>то же, двух зубов</t>
  </si>
  <si>
    <t>то же, четырех зубов</t>
  </si>
  <si>
    <t>то же, трех зубов</t>
  </si>
  <si>
    <t xml:space="preserve">Замена и установка одного зуба и одного кламмера </t>
  </si>
  <si>
    <t>Прочие работы</t>
  </si>
  <si>
    <t>Снятие штампованной коронки</t>
  </si>
  <si>
    <t>Снятие литой, металлокерамической коронки</t>
  </si>
  <si>
    <t xml:space="preserve">Доплата за импортный материал для изготовления съемного протеза с пластмассой и зубами импортного производста </t>
  </si>
  <si>
    <t>Ускорение сроков изготовления работы</t>
  </si>
  <si>
    <t>Анализ моделей</t>
  </si>
  <si>
    <t>Реставрация одной металлокерамической единицы фотополимерами(прямым способом)</t>
  </si>
  <si>
    <t>Реставрация фасетки композитами(прямым способом)</t>
  </si>
  <si>
    <t>Протезы из нейлона и термопластических материалов</t>
  </si>
  <si>
    <t>Съемный протез с 1 зубом</t>
  </si>
  <si>
    <t>То же с 14 зубами</t>
  </si>
  <si>
    <t>Снятие двойной оттиска силиконового</t>
  </si>
  <si>
    <t>Изготовление коронки из термопластических материалов</t>
  </si>
  <si>
    <t>Изготовление каркаса бюгельного протеза из термопластических материалов</t>
  </si>
  <si>
    <t>Препаровка зуба под штампованную коронку</t>
  </si>
  <si>
    <t>Коронка пластмассовая(не прямой способ)</t>
  </si>
  <si>
    <t>Зуб литой из стали в несъемном паяном протезе</t>
  </si>
  <si>
    <t>Зуб пластмассовый в несъемном мостовидном протезе из акрила</t>
  </si>
  <si>
    <t>Спайка деталей в несъемном мостовидном протезе</t>
  </si>
  <si>
    <t>Лапка в несъемном мостовидном протезе(усиление пайки)</t>
  </si>
  <si>
    <t>Окклюзионная литая жевательная накладка в штампованном мостовидном протезе</t>
  </si>
  <si>
    <t>Перебазировка единицы несъемной конструкции с пластмассовой облицовкой</t>
  </si>
  <si>
    <t>Диагностическая модель</t>
  </si>
  <si>
    <t xml:space="preserve">Коронка цельнолитая </t>
  </si>
  <si>
    <t>Корнка литая с облицовкой из пластмассы</t>
  </si>
  <si>
    <t xml:space="preserve">Зуб литой из КХС </t>
  </si>
  <si>
    <t>Припасовка цельнолитого протеза без уступа</t>
  </si>
  <si>
    <t>Разборная модель</t>
  </si>
  <si>
    <t>Изготовление разборной культевой вкладки( не прямой метод)</t>
  </si>
  <si>
    <t>Моделирование вкладки прямым методом</t>
  </si>
  <si>
    <t>Укрепление вкладки с помощью цинк-фосфатного цемента</t>
  </si>
  <si>
    <t>Подготовка гипсовой модели для изготовления непосредственно протеза</t>
  </si>
  <si>
    <t>Полный съемный протез в окклюдаторе</t>
  </si>
  <si>
    <t>Пришлифовка бугров</t>
  </si>
  <si>
    <t>Сложно-челюстной протез(атрофия альвеолярного гребня)</t>
  </si>
  <si>
    <t>Перебазировка съемного частичного протеза</t>
  </si>
  <si>
    <t>Изготовление зуба литого в бюгельном протезе</t>
  </si>
  <si>
    <t>Изготовление зуба литого с пластмассовой фасеткой в бюгельном протезе</t>
  </si>
  <si>
    <t>Изготовление зуба литого с металлокерамической облицовкой в бюгельном протезе</t>
  </si>
  <si>
    <t>Кламмер Аккера</t>
  </si>
  <si>
    <t>Починка съемных протезов холодной полимеризацией</t>
  </si>
  <si>
    <t>Починка съемных протезов горячей полимеризацией</t>
  </si>
  <si>
    <t>Замена или установка, или перенос одного кламмера</t>
  </si>
  <si>
    <t>то же двух кламмеров</t>
  </si>
  <si>
    <t>Элит H-D + база Fast</t>
  </si>
  <si>
    <t>Изготовление бюгельного протеза из термопластмассы</t>
  </si>
  <si>
    <t>Подготовка гипсовой модели для изготовления непосредственного протеза</t>
  </si>
  <si>
    <t>Фасетка в несъемном паяном протезе</t>
  </si>
  <si>
    <t>Старший зубной техник _______________И.В. Шмагина</t>
  </si>
  <si>
    <t>Согласованно:</t>
  </si>
  <si>
    <t>Код</t>
  </si>
  <si>
    <t>1.</t>
  </si>
  <si>
    <t>2.</t>
  </si>
  <si>
    <t>8.</t>
  </si>
  <si>
    <t>5.</t>
  </si>
  <si>
    <t>3.</t>
  </si>
  <si>
    <t>4.</t>
  </si>
  <si>
    <t>6.</t>
  </si>
  <si>
    <t>7.</t>
  </si>
  <si>
    <t>9.</t>
  </si>
  <si>
    <t>10.</t>
  </si>
  <si>
    <t>11.</t>
  </si>
  <si>
    <t>12.</t>
  </si>
  <si>
    <t>13.</t>
  </si>
  <si>
    <t xml:space="preserve">                                                                         Главный врач ГБУЗ ВО</t>
  </si>
  <si>
    <t>_______________А.В. Юшин</t>
  </si>
  <si>
    <t>Расходные материалы</t>
  </si>
  <si>
    <t>Старший зубной техник __________И.В. Шмагина</t>
  </si>
  <si>
    <t>Укрепление коронки с применением стеклоиномеров импортного производства</t>
  </si>
  <si>
    <t>Укрепление коронки с применением стеклоиномеров отечественного производства</t>
  </si>
  <si>
    <t>Изоляция торуса (бугров)</t>
  </si>
  <si>
    <t>Кламмер пружинистый</t>
  </si>
  <si>
    <t>Элит H-D + коррегирующая масса Light Body Normal Setting</t>
  </si>
  <si>
    <t>Укрепление коронки с применением стеклоиномеров импортного  производства</t>
  </si>
  <si>
    <t xml:space="preserve">Укрепление коронки с применением стеклоиномеров импортного производства </t>
  </si>
  <si>
    <t>Укрепление вкладки с применением стеклоиномера импортного производства</t>
  </si>
  <si>
    <t>Укрепление вкладки с применением стеклоиномера отечественного производства</t>
  </si>
  <si>
    <t>Доплата 20%</t>
  </si>
  <si>
    <t>Название по классификатору (код)</t>
  </si>
  <si>
    <t>В01.066.001 Прием (осмотр, консультация) врача-стоматолога-ортопеда первичный</t>
  </si>
  <si>
    <t>В01.066.002 Прием (осмотр, консультация) врача-стоматолога-ортопеда повторный</t>
  </si>
  <si>
    <t>В01.003.004.004 Аппликационная анестезия</t>
  </si>
  <si>
    <t>В01.003.004.001 Местная анестезия</t>
  </si>
  <si>
    <t>А06.07.003 Прицельная внутриротовая контактная рентгенография</t>
  </si>
  <si>
    <t>А05.07.001 Одонтометрия зуба</t>
  </si>
  <si>
    <t xml:space="preserve">А16.07.082 Сошлифовывание твердых тканей зуба
</t>
  </si>
  <si>
    <t>А02.07.010.001 Снятие оттиска с одной челюсти (альгинатного)</t>
  </si>
  <si>
    <t>А02.07.010.001 Снятие оттиска с одной челюсти (силиконового)</t>
  </si>
  <si>
    <t>А02.07.010 Исследование на диагностических моделях челюстей</t>
  </si>
  <si>
    <t>А23.07.002.003 Изготовление контрольной, огнеупорной модели</t>
  </si>
  <si>
    <t>А16.07.023 Протезирование зубов полными съемными пластиночными протезами</t>
  </si>
  <si>
    <t>А23.07.002.031 Изготовление коронки металлической штампованной</t>
  </si>
  <si>
    <t>А23.07.002.032  Изготовление комбинированной коронки</t>
  </si>
  <si>
    <t>А23.07.002.030 Изготовление коронки пластмассовой</t>
  </si>
  <si>
    <t>А16.07.004 Восстановление зуба коронкой</t>
  </si>
  <si>
    <t>А23.07.002.041 Изготовление коронки телескопической</t>
  </si>
  <si>
    <t>А23.07.002.053  Изготовление коронки бюгельной</t>
  </si>
  <si>
    <t xml:space="preserve">А16.07.052 Восстановление зуба штифтовым зубом
</t>
  </si>
  <si>
    <t>А23.07.002.001 Изготовление зуба литого металлического в несъемной конструкции протеза</t>
  </si>
  <si>
    <t>А23.07.002.013 Изготовление фасетки литой (металлической)</t>
  </si>
  <si>
    <t>А23.07.002.005 Изготовление спайки</t>
  </si>
  <si>
    <t>А23.07.002.002 Изготовление лапки литого зуба</t>
  </si>
  <si>
    <t>А23.07.002.056 Изготовление окклюзионной накладки в мостовидном протезе</t>
  </si>
  <si>
    <t>А23.07.002.034 Перебазировка съемного протеза лабораторным методом</t>
  </si>
  <si>
    <t>А16.07.049 Повторная фиксация на постоянный цемент несъемных ортопедических конструкций</t>
  </si>
  <si>
    <t>Восстановление зуба коронкой с использованием цельнолитой культевой вкладки</t>
  </si>
  <si>
    <t>А16.07.033 Восстановление зуба коронкой с использованием цельнолитой культевой вкладки</t>
  </si>
  <si>
    <t>А23.07.002.006 Изготовление разборной модели</t>
  </si>
  <si>
    <t>А23.07.002.028 Изготовление коронки цельнолитой</t>
  </si>
  <si>
    <t>А23.07.002.029 Изготовление коронки металлоакриловой на цельнолитом каркасе</t>
  </si>
  <si>
    <t>А16.07.005 Восстановление целостности зубного ряда несъемными мостовидными протезами</t>
  </si>
  <si>
    <t>А23.07.002.054 Изготовление коронки металлокерамической (фарфоровой)</t>
  </si>
  <si>
    <t>А23.07.002.049 Изготовление зуба металлокерамического</t>
  </si>
  <si>
    <t>А16.07.003 Восстановление зуба вкладками, виниром, полукоронкой</t>
  </si>
  <si>
    <t>А16.07.093 Фиксация внутриканального штифта/вкладки</t>
  </si>
  <si>
    <t>А23.07.002.040 Изготовление полного съемного пластинчатого протеза</t>
  </si>
  <si>
    <t>А23.07.002.017 Изготовление литого базиса</t>
  </si>
  <si>
    <t>А23.07.002.012 Изготовление армированной дуги литой</t>
  </si>
  <si>
    <t>А23.07.002.071 Изготовление сложного челюстного протеза</t>
  </si>
  <si>
    <t>А23.07.002.039 Изготовление эластической прокладки (лабораторный метод)</t>
  </si>
  <si>
    <t>А23.07.002.011 Изоляция торуса</t>
  </si>
  <si>
    <t>А16.07.025 Избирательное пришлифовывание твердых тканей зуба</t>
  </si>
  <si>
    <t>А23.30.050.001 Коррекция съемной ортопедической конструкции</t>
  </si>
  <si>
    <t>А16.07.035 Протезирование частичными съемными пластиночными протезами</t>
  </si>
  <si>
    <t>А23.07.002.010 Изготовление кламмерагнутого из стальной проволоки</t>
  </si>
  <si>
    <t>А23.07.002.063 Изготовление съемной пластинки из пластмассы без элементов (накусочной пластинки)</t>
  </si>
  <si>
    <t>А23.07.002.016 Изготовление огнеупорной модели</t>
  </si>
  <si>
    <t>А23.07.002.015 Изготовление бюгельного каркаса</t>
  </si>
  <si>
    <t>А23.07.002.026 Изготовление лапки шинирующей в бюгельном протезе</t>
  </si>
  <si>
    <t>А23.07.002.025 Изготовление зуба литого в бюгельном протезе</t>
  </si>
  <si>
    <t>А23.07.002.023 Изготовление ответвления в бюгеле (компайдер)</t>
  </si>
  <si>
    <t>А23.07.002.022 Изготовление седла бюгельного протеза</t>
  </si>
  <si>
    <t>А23.07.002.021 Изготовление ограничителя базиса бюгельного протеза</t>
  </si>
  <si>
    <t>А23.07.002.019 Изготовление литого опорно-удерживающего кламмера</t>
  </si>
  <si>
    <t>А23.07.002.018 Изготовление кламмера Роуча</t>
  </si>
  <si>
    <t>А16.07.036 Протезирование съемными бюгельными протезами</t>
  </si>
  <si>
    <t>А23.07.002.047 Изготовление звеньев</t>
  </si>
  <si>
    <t xml:space="preserve">А23.07.002.046 Изготовление замкового крепления
</t>
  </si>
  <si>
    <t>А23.07.002.037 Починка перелома базиса самотвердеющей пластмассой</t>
  </si>
  <si>
    <t xml:space="preserve">А23.07.002.038 Починка двух переломов базиса самотвердеющей пластмассой
</t>
  </si>
  <si>
    <t>А23.07.002.035 Приварка кламмера</t>
  </si>
  <si>
    <t>А23.07.002.036 Приварка зуба</t>
  </si>
  <si>
    <t>А16.07.053 Снятие несъемной ортопедической конструкции</t>
  </si>
  <si>
    <t>Инжекция термопластической массы при изготовлении съемного протеза</t>
  </si>
  <si>
    <t>А23.07.002.006 Инжекция термопластической массы при изготовлении съемного протеза</t>
  </si>
  <si>
    <t>А23.07.002.009 Изготовление съемного протеза из термопластического материала</t>
  </si>
  <si>
    <t xml:space="preserve">                                                                                                    «УТВЕРЖДАЮ»</t>
  </si>
  <si>
    <t xml:space="preserve">                                                                                                             Главный врач ГБУЗ ВО</t>
  </si>
  <si>
    <t xml:space="preserve">                                                                                            "Стоматологической поликлиники</t>
  </si>
  <si>
    <t xml:space="preserve">                                                                                                         №1 г. Владимира"</t>
  </si>
  <si>
    <t>Чтение одной дентальной рентгенограммы,  прицельной рентгенограммы</t>
  </si>
  <si>
    <t>Прицельная внутриротовая контактная рентгенография</t>
  </si>
  <si>
    <t>А06.30.002 Описание и интерпретация рентгенографических изображений</t>
  </si>
  <si>
    <t>Панорамная рентгенография челюстей</t>
  </si>
  <si>
    <t>А06.07.002 Панорамная рентгенография нижней челюсти  А06.07.001 Панорамная рентгенография верхней челюсти</t>
  </si>
  <si>
    <t>Чтение диска</t>
  </si>
  <si>
    <t>А 06.30.002.001 Описание и интерпретация компьютерных томограмм</t>
  </si>
  <si>
    <t>Фиксация внутриканального штифта/вкладки с применением стеклоиномеров импортного производства</t>
  </si>
  <si>
    <t>Фиксация внутриканального штифта/вкладки с применением стеклоиномеров отечественного производства</t>
  </si>
  <si>
    <t>Фиксация внутриканального штифта/вкладки с поощью цинк-фосфатного цемента</t>
  </si>
  <si>
    <t>20% от стоимости работ</t>
  </si>
  <si>
    <t>25% от стоимости работ</t>
  </si>
  <si>
    <t>«   »______________2025г.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</si>
</sst>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6" fillId="0" borderId="1" xfId="0" applyFont="1" applyBorder="1"/>
    <xf numFmtId="0" fontId="8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9" fillId="0" borderId="0" xfId="0" applyFont="1"/>
    <xf numFmtId="1" fontId="4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1" fontId="8" fillId="0" borderId="1" xfId="0" applyNumberFormat="1" applyFont="1" applyBorder="1"/>
    <xf numFmtId="1" fontId="6" fillId="0" borderId="1" xfId="0" applyNumberFormat="1" applyFont="1" applyBorder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0" borderId="1" xfId="0" applyNumberFormat="1" applyFont="1" applyBorder="1" applyAlignment="1">
      <alignment wrapText="1"/>
    </xf>
    <xf numFmtId="1" fontId="0" fillId="0" borderId="2" xfId="0" applyNumberFormat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1"/>
  <sheetViews>
    <sheetView tabSelected="1" topLeftCell="A110" zoomScale="85" zoomScaleNormal="85" workbookViewId="0">
      <selection activeCell="K122" sqref="K122"/>
    </sheetView>
  </sheetViews>
  <sheetFormatPr defaultRowHeight="12.75" x14ac:dyDescent="0.2"/>
  <cols>
    <col min="1" max="1" width="3.85546875" customWidth="1"/>
    <col min="2" max="2" width="4.7109375" customWidth="1"/>
    <col min="3" max="3" width="56.7109375" customWidth="1"/>
    <col min="4" max="4" width="9.140625" hidden="1" customWidth="1"/>
    <col min="5" max="5" width="51.5703125" customWidth="1"/>
    <col min="6" max="6" width="17.28515625" hidden="1" customWidth="1"/>
    <col min="7" max="7" width="0.28515625" hidden="1" customWidth="1"/>
    <col min="8" max="8" width="13" hidden="1" customWidth="1"/>
    <col min="9" max="9" width="8" hidden="1" customWidth="1"/>
    <col min="10" max="10" width="13.7109375" hidden="1" customWidth="1"/>
    <col min="11" max="11" width="13.42578125" bestFit="1" customWidth="1"/>
  </cols>
  <sheetData>
    <row r="1" spans="1:11" ht="15.75" x14ac:dyDescent="0.25">
      <c r="B1" s="1"/>
      <c r="C1" s="46" t="s">
        <v>255</v>
      </c>
      <c r="D1" s="46"/>
      <c r="E1" s="46"/>
      <c r="F1" s="46"/>
    </row>
    <row r="2" spans="1:11" ht="15.75" x14ac:dyDescent="0.25">
      <c r="B2" s="1"/>
      <c r="C2" s="46" t="s">
        <v>256</v>
      </c>
      <c r="D2" s="46"/>
      <c r="E2" s="46"/>
      <c r="F2" s="46"/>
    </row>
    <row r="3" spans="1:11" ht="15.75" x14ac:dyDescent="0.25">
      <c r="B3" s="1"/>
      <c r="C3" s="46" t="s">
        <v>257</v>
      </c>
      <c r="D3" s="46"/>
      <c r="E3" s="46"/>
      <c r="F3" s="46"/>
    </row>
    <row r="4" spans="1:11" ht="15.75" x14ac:dyDescent="0.25">
      <c r="B4" s="1"/>
      <c r="C4" s="46" t="s">
        <v>258</v>
      </c>
      <c r="D4" s="46"/>
      <c r="E4" s="46"/>
      <c r="F4" s="46"/>
    </row>
    <row r="5" spans="1:11" ht="15.75" x14ac:dyDescent="0.25">
      <c r="B5" s="1"/>
      <c r="C5" s="6"/>
    </row>
    <row r="6" spans="1:11" ht="15.75" x14ac:dyDescent="0.25">
      <c r="B6" s="1"/>
      <c r="C6" s="45" t="s">
        <v>174</v>
      </c>
      <c r="D6" s="45"/>
      <c r="E6" s="45"/>
      <c r="F6" s="45"/>
    </row>
    <row r="7" spans="1:11" ht="15.75" x14ac:dyDescent="0.25">
      <c r="B7" s="1"/>
      <c r="C7" s="45" t="s">
        <v>271</v>
      </c>
      <c r="D7" s="45"/>
      <c r="E7" s="45"/>
      <c r="F7" s="45"/>
    </row>
    <row r="8" spans="1:11" ht="18.75" x14ac:dyDescent="0.3">
      <c r="B8" s="2"/>
    </row>
    <row r="9" spans="1:11" x14ac:dyDescent="0.2">
      <c r="C9" s="49" t="s">
        <v>46</v>
      </c>
      <c r="D9" s="49"/>
      <c r="E9" s="49"/>
      <c r="F9" s="49"/>
      <c r="G9" s="49"/>
      <c r="H9" s="49"/>
    </row>
    <row r="10" spans="1:11" ht="22.5" customHeight="1" x14ac:dyDescent="0.2">
      <c r="C10" s="49"/>
      <c r="D10" s="49"/>
      <c r="E10" s="49"/>
      <c r="F10" s="49"/>
      <c r="G10" s="49"/>
      <c r="H10" s="49"/>
    </row>
    <row r="11" spans="1:11" ht="1.5" customHeight="1" x14ac:dyDescent="0.2">
      <c r="C11" s="49"/>
      <c r="D11" s="49"/>
      <c r="E11" s="49"/>
      <c r="F11" s="49"/>
      <c r="G11" s="49"/>
      <c r="H11" s="49"/>
    </row>
    <row r="12" spans="1:11" ht="12.75" hidden="1" customHeight="1" x14ac:dyDescent="0.2">
      <c r="C12" s="49"/>
      <c r="D12" s="49"/>
      <c r="E12" s="49"/>
      <c r="F12" s="49"/>
      <c r="G12" s="49"/>
      <c r="H12" s="49"/>
    </row>
    <row r="13" spans="1:11" ht="22.5" customHeight="1" x14ac:dyDescent="0.25">
      <c r="C13" s="49" t="s">
        <v>45</v>
      </c>
      <c r="D13" s="49"/>
      <c r="E13" s="49"/>
      <c r="F13" s="49"/>
      <c r="G13" s="49"/>
      <c r="H13" s="19"/>
    </row>
    <row r="14" spans="1:11" s="10" customFormat="1" ht="62.25" customHeight="1" x14ac:dyDescent="0.2">
      <c r="A14" s="50" t="s">
        <v>159</v>
      </c>
      <c r="B14" s="50"/>
      <c r="C14" s="5" t="s">
        <v>1</v>
      </c>
      <c r="D14" s="5" t="s">
        <v>2</v>
      </c>
      <c r="E14" s="5" t="s">
        <v>187</v>
      </c>
      <c r="F14" s="5" t="s">
        <v>3</v>
      </c>
      <c r="G14" s="3"/>
      <c r="H14" s="3"/>
      <c r="I14" s="5" t="s">
        <v>3</v>
      </c>
      <c r="J14" s="9"/>
      <c r="K14" s="9" t="s">
        <v>3</v>
      </c>
    </row>
    <row r="15" spans="1:11" s="10" customFormat="1" ht="12.75" customHeight="1" x14ac:dyDescent="0.2">
      <c r="A15" s="51">
        <v>1</v>
      </c>
      <c r="B15" s="52"/>
      <c r="C15" s="5">
        <v>2</v>
      </c>
      <c r="D15" s="5"/>
      <c r="E15" s="5"/>
      <c r="F15" s="5">
        <v>3</v>
      </c>
      <c r="G15" s="3"/>
      <c r="H15" s="3"/>
      <c r="I15" s="5">
        <v>3</v>
      </c>
      <c r="J15" s="9"/>
      <c r="K15" s="9"/>
    </row>
    <row r="16" spans="1:11" s="10" customFormat="1" ht="16.5" customHeight="1" x14ac:dyDescent="0.25">
      <c r="A16" s="51"/>
      <c r="B16" s="52"/>
      <c r="C16" s="13" t="s">
        <v>47</v>
      </c>
      <c r="D16" s="5"/>
      <c r="E16" s="5"/>
      <c r="F16" s="30"/>
      <c r="G16" s="3"/>
      <c r="H16" s="3"/>
      <c r="I16" s="5"/>
      <c r="J16" s="9"/>
      <c r="K16" s="9"/>
    </row>
    <row r="17" spans="1:11" s="10" customFormat="1" ht="30" x14ac:dyDescent="0.2">
      <c r="A17" s="9" t="s">
        <v>160</v>
      </c>
      <c r="B17" s="20">
        <v>1</v>
      </c>
      <c r="C17" s="33" t="s">
        <v>13</v>
      </c>
      <c r="D17" s="12">
        <v>1</v>
      </c>
      <c r="E17" s="32" t="s">
        <v>188</v>
      </c>
      <c r="F17" s="31">
        <v>464</v>
      </c>
      <c r="H17" s="10">
        <v>422</v>
      </c>
      <c r="I17" s="22">
        <v>464.2</v>
      </c>
      <c r="J17" s="22">
        <f>F17*115/100</f>
        <v>533.6</v>
      </c>
      <c r="K17" s="22">
        <f>J17*120/100</f>
        <v>640.32000000000005</v>
      </c>
    </row>
    <row r="18" spans="1:11" s="10" customFormat="1" ht="30" x14ac:dyDescent="0.2">
      <c r="A18" s="9" t="s">
        <v>160</v>
      </c>
      <c r="B18" s="20">
        <v>2</v>
      </c>
      <c r="C18" s="33" t="s">
        <v>13</v>
      </c>
      <c r="D18" s="12"/>
      <c r="E18" s="32" t="s">
        <v>189</v>
      </c>
      <c r="F18" s="31">
        <v>464</v>
      </c>
      <c r="I18" s="22"/>
      <c r="J18" s="22">
        <f t="shared" ref="J18:J83" si="0">F18*115/100</f>
        <v>533.6</v>
      </c>
      <c r="K18" s="22">
        <f t="shared" ref="K18:K81" si="1">J18*120/100</f>
        <v>640.32000000000005</v>
      </c>
    </row>
    <row r="19" spans="1:11" s="10" customFormat="1" ht="44.25" customHeight="1" x14ac:dyDescent="0.2">
      <c r="A19" s="9" t="s">
        <v>160</v>
      </c>
      <c r="B19" s="20">
        <v>3</v>
      </c>
      <c r="C19" s="11" t="s">
        <v>4</v>
      </c>
      <c r="D19" s="11" t="s">
        <v>4</v>
      </c>
      <c r="E19" s="11" t="s">
        <v>4</v>
      </c>
      <c r="F19" s="31">
        <f t="shared" ref="F19:F87" si="2">I19*115/100</f>
        <v>613.9045000000001</v>
      </c>
      <c r="H19" s="10">
        <v>422</v>
      </c>
      <c r="I19" s="22">
        <v>533.83000000000004</v>
      </c>
      <c r="J19" s="22">
        <f t="shared" si="0"/>
        <v>705.99017500000014</v>
      </c>
      <c r="K19" s="22">
        <f t="shared" si="1"/>
        <v>847.18821000000014</v>
      </c>
    </row>
    <row r="20" spans="1:11" s="10" customFormat="1" ht="15" x14ac:dyDescent="0.2">
      <c r="A20" s="9" t="s">
        <v>160</v>
      </c>
      <c r="B20" s="20">
        <v>4</v>
      </c>
      <c r="C20" s="11" t="s">
        <v>5</v>
      </c>
      <c r="D20" s="12">
        <v>0.5</v>
      </c>
      <c r="E20" s="31" t="s">
        <v>193</v>
      </c>
      <c r="F20" s="31">
        <f t="shared" si="2"/>
        <v>306.95225000000005</v>
      </c>
      <c r="H20" s="10">
        <v>422</v>
      </c>
      <c r="I20" s="22">
        <v>266.91500000000002</v>
      </c>
      <c r="J20" s="22">
        <f t="shared" si="0"/>
        <v>352.99508750000007</v>
      </c>
      <c r="K20" s="22">
        <f t="shared" si="1"/>
        <v>423.59410500000007</v>
      </c>
    </row>
    <row r="21" spans="1:11" s="10" customFormat="1" ht="15" x14ac:dyDescent="0.2">
      <c r="A21" s="9" t="s">
        <v>160</v>
      </c>
      <c r="B21" s="20">
        <v>5</v>
      </c>
      <c r="C21" s="11" t="s">
        <v>6</v>
      </c>
      <c r="D21" s="12">
        <v>0.25</v>
      </c>
      <c r="E21" s="32" t="s">
        <v>190</v>
      </c>
      <c r="F21" s="31">
        <f t="shared" si="2"/>
        <v>153.47612500000002</v>
      </c>
      <c r="H21" s="10">
        <v>422</v>
      </c>
      <c r="I21" s="22">
        <v>133.45750000000001</v>
      </c>
      <c r="J21" s="22">
        <f t="shared" si="0"/>
        <v>176.49754375000003</v>
      </c>
      <c r="K21" s="22">
        <f t="shared" si="1"/>
        <v>211.79705250000004</v>
      </c>
    </row>
    <row r="22" spans="1:11" s="10" customFormat="1" ht="15" x14ac:dyDescent="0.2">
      <c r="A22" s="9" t="s">
        <v>160</v>
      </c>
      <c r="B22" s="20">
        <v>6</v>
      </c>
      <c r="C22" s="11" t="s">
        <v>7</v>
      </c>
      <c r="D22" s="12">
        <v>0.5</v>
      </c>
      <c r="E22" s="32" t="s">
        <v>191</v>
      </c>
      <c r="F22" s="31">
        <v>270</v>
      </c>
      <c r="H22" s="10">
        <v>422</v>
      </c>
      <c r="I22" s="22">
        <v>266.91500000000002</v>
      </c>
      <c r="J22" s="22">
        <f t="shared" si="0"/>
        <v>310.5</v>
      </c>
      <c r="K22" s="22">
        <f t="shared" si="1"/>
        <v>372.6</v>
      </c>
    </row>
    <row r="23" spans="1:11" s="10" customFormat="1" ht="23.25" customHeight="1" x14ac:dyDescent="0.2">
      <c r="A23" s="9" t="s">
        <v>160</v>
      </c>
      <c r="B23" s="20">
        <v>7</v>
      </c>
      <c r="C23" s="11" t="s">
        <v>175</v>
      </c>
      <c r="D23" s="11" t="s">
        <v>175</v>
      </c>
      <c r="E23" s="11" t="s">
        <v>175</v>
      </c>
      <c r="F23" s="31">
        <f t="shared" si="2"/>
        <v>42.55</v>
      </c>
      <c r="I23" s="22">
        <v>37</v>
      </c>
      <c r="J23" s="22">
        <f t="shared" si="0"/>
        <v>48.932499999999997</v>
      </c>
      <c r="K23" s="22">
        <f t="shared" si="1"/>
        <v>58.718999999999994</v>
      </c>
    </row>
    <row r="24" spans="1:11" s="10" customFormat="1" ht="31.5" customHeight="1" x14ac:dyDescent="0.2">
      <c r="A24" s="9" t="s">
        <v>160</v>
      </c>
      <c r="B24" s="20">
        <v>8</v>
      </c>
      <c r="C24" s="11" t="s">
        <v>260</v>
      </c>
      <c r="D24" s="11"/>
      <c r="E24" s="32" t="s">
        <v>192</v>
      </c>
      <c r="F24" s="31"/>
      <c r="I24" s="22"/>
      <c r="J24" s="22">
        <v>207</v>
      </c>
      <c r="K24" s="22">
        <f t="shared" si="1"/>
        <v>248.4</v>
      </c>
    </row>
    <row r="25" spans="1:11" s="10" customFormat="1" ht="31.5" customHeight="1" x14ac:dyDescent="0.2">
      <c r="A25" s="9" t="s">
        <v>160</v>
      </c>
      <c r="B25" s="20">
        <v>9</v>
      </c>
      <c r="C25" s="11" t="s">
        <v>259</v>
      </c>
      <c r="D25" s="12">
        <v>0.5</v>
      </c>
      <c r="E25" s="32" t="s">
        <v>261</v>
      </c>
      <c r="F25" s="31">
        <v>307</v>
      </c>
      <c r="H25" s="10">
        <v>422</v>
      </c>
      <c r="I25" s="22">
        <v>266.91500000000002</v>
      </c>
      <c r="J25" s="22">
        <f t="shared" ref="J25" si="3">F25*115/100</f>
        <v>353.05</v>
      </c>
      <c r="K25" s="22">
        <f t="shared" si="1"/>
        <v>423.66</v>
      </c>
    </row>
    <row r="26" spans="1:11" s="10" customFormat="1" ht="31.5" customHeight="1" x14ac:dyDescent="0.2">
      <c r="A26" s="9" t="s">
        <v>160</v>
      </c>
      <c r="B26" s="20">
        <v>10</v>
      </c>
      <c r="C26" s="11" t="s">
        <v>264</v>
      </c>
      <c r="D26" s="12"/>
      <c r="E26" s="32" t="s">
        <v>265</v>
      </c>
      <c r="F26" s="31"/>
      <c r="I26" s="22"/>
      <c r="J26" s="22">
        <v>334</v>
      </c>
      <c r="K26" s="22">
        <f t="shared" si="1"/>
        <v>400.8</v>
      </c>
    </row>
    <row r="27" spans="1:11" s="10" customFormat="1" ht="45" x14ac:dyDescent="0.2">
      <c r="A27" s="9" t="s">
        <v>160</v>
      </c>
      <c r="B27" s="20">
        <v>11</v>
      </c>
      <c r="C27" s="11" t="s">
        <v>262</v>
      </c>
      <c r="D27" s="12">
        <v>0.5</v>
      </c>
      <c r="E27" s="32" t="s">
        <v>263</v>
      </c>
      <c r="F27" s="31">
        <v>307</v>
      </c>
      <c r="H27" s="10">
        <v>422</v>
      </c>
      <c r="I27" s="22">
        <v>266.91500000000002</v>
      </c>
      <c r="J27" s="22">
        <v>690</v>
      </c>
      <c r="K27" s="22">
        <f t="shared" si="1"/>
        <v>828</v>
      </c>
    </row>
    <row r="28" spans="1:11" s="10" customFormat="1" ht="31.5" x14ac:dyDescent="0.25">
      <c r="A28" s="51"/>
      <c r="B28" s="52"/>
      <c r="C28" s="14" t="s">
        <v>61</v>
      </c>
      <c r="D28" s="12"/>
      <c r="E28" s="31"/>
      <c r="F28" s="31"/>
      <c r="I28" s="22"/>
      <c r="J28" s="22">
        <f t="shared" si="0"/>
        <v>0</v>
      </c>
      <c r="K28" s="22"/>
    </row>
    <row r="29" spans="1:11" s="10" customFormat="1" ht="45" customHeight="1" x14ac:dyDescent="0.2">
      <c r="A29" s="9" t="s">
        <v>161</v>
      </c>
      <c r="B29" s="20">
        <v>1</v>
      </c>
      <c r="C29" s="15" t="s">
        <v>123</v>
      </c>
      <c r="D29" s="12"/>
      <c r="E29" s="32" t="s">
        <v>194</v>
      </c>
      <c r="F29" s="22">
        <f t="shared" si="2"/>
        <v>306.95225000000005</v>
      </c>
      <c r="I29" s="22">
        <v>266.91500000000002</v>
      </c>
      <c r="J29" s="22">
        <f t="shared" si="0"/>
        <v>352.99508750000007</v>
      </c>
      <c r="K29" s="22">
        <f t="shared" si="1"/>
        <v>423.59410500000007</v>
      </c>
    </row>
    <row r="30" spans="1:11" s="10" customFormat="1" ht="30" x14ac:dyDescent="0.2">
      <c r="A30" s="9" t="s">
        <v>161</v>
      </c>
      <c r="B30" s="20">
        <f>B29+1</f>
        <v>2</v>
      </c>
      <c r="C30" s="11" t="s">
        <v>60</v>
      </c>
      <c r="D30" s="12">
        <v>0.2</v>
      </c>
      <c r="E30" s="32" t="s">
        <v>195</v>
      </c>
      <c r="F30" s="22">
        <f t="shared" si="2"/>
        <v>153.47612500000002</v>
      </c>
      <c r="H30" s="10">
        <v>422</v>
      </c>
      <c r="I30" s="22">
        <v>133.45750000000001</v>
      </c>
      <c r="J30" s="22">
        <f t="shared" si="0"/>
        <v>176.49754375000003</v>
      </c>
      <c r="K30" s="22">
        <f t="shared" si="1"/>
        <v>211.79705250000004</v>
      </c>
    </row>
    <row r="31" spans="1:11" s="10" customFormat="1" ht="30" x14ac:dyDescent="0.2">
      <c r="A31" s="9" t="s">
        <v>161</v>
      </c>
      <c r="B31" s="20">
        <f t="shared" ref="B31:B56" si="4">B30+1</f>
        <v>3</v>
      </c>
      <c r="C31" s="11" t="s">
        <v>62</v>
      </c>
      <c r="D31" s="12">
        <v>0.2</v>
      </c>
      <c r="E31" s="32" t="s">
        <v>196</v>
      </c>
      <c r="F31" s="22">
        <f t="shared" si="2"/>
        <v>306.95225000000005</v>
      </c>
      <c r="H31" s="10">
        <v>422</v>
      </c>
      <c r="I31" s="22">
        <v>266.91500000000002</v>
      </c>
      <c r="J31" s="22">
        <f t="shared" si="0"/>
        <v>352.99508750000007</v>
      </c>
      <c r="K31" s="22">
        <f t="shared" si="1"/>
        <v>423.59410500000007</v>
      </c>
    </row>
    <row r="32" spans="1:11" s="10" customFormat="1" ht="30" x14ac:dyDescent="0.2">
      <c r="A32" s="9" t="s">
        <v>161</v>
      </c>
      <c r="B32" s="20">
        <f t="shared" si="4"/>
        <v>4</v>
      </c>
      <c r="C32" s="11" t="s">
        <v>63</v>
      </c>
      <c r="D32" s="12">
        <v>1</v>
      </c>
      <c r="E32" s="32" t="s">
        <v>197</v>
      </c>
      <c r="F32" s="22">
        <f t="shared" si="2"/>
        <v>460.42837500000002</v>
      </c>
      <c r="H32" s="10">
        <v>422</v>
      </c>
      <c r="I32" s="22">
        <v>400.3725</v>
      </c>
      <c r="J32" s="22">
        <f t="shared" si="0"/>
        <v>529.49263125000004</v>
      </c>
      <c r="K32" s="22">
        <f t="shared" si="1"/>
        <v>635.39115750000008</v>
      </c>
    </row>
    <row r="33" spans="1:11" s="10" customFormat="1" ht="30" x14ac:dyDescent="0.2">
      <c r="A33" s="9" t="s">
        <v>161</v>
      </c>
      <c r="B33" s="20">
        <f t="shared" si="4"/>
        <v>5</v>
      </c>
      <c r="C33" s="11" t="s">
        <v>58</v>
      </c>
      <c r="D33" s="12">
        <v>6</v>
      </c>
      <c r="E33" s="32" t="s">
        <v>198</v>
      </c>
      <c r="F33" s="22">
        <f t="shared" si="2"/>
        <v>183.29849999999999</v>
      </c>
      <c r="H33" s="10">
        <v>422</v>
      </c>
      <c r="I33" s="22">
        <v>159.38999999999999</v>
      </c>
      <c r="J33" s="22">
        <f t="shared" si="0"/>
        <v>210.79327499999999</v>
      </c>
      <c r="K33" s="22">
        <f t="shared" si="1"/>
        <v>252.95193</v>
      </c>
    </row>
    <row r="34" spans="1:11" s="10" customFormat="1" ht="30" x14ac:dyDescent="0.2">
      <c r="A34" s="9" t="s">
        <v>161</v>
      </c>
      <c r="B34" s="20">
        <f t="shared" si="4"/>
        <v>6</v>
      </c>
      <c r="C34" s="11" t="s">
        <v>59</v>
      </c>
      <c r="D34" s="12">
        <v>8</v>
      </c>
      <c r="E34" s="32" t="s">
        <v>198</v>
      </c>
      <c r="F34" s="22">
        <f t="shared" si="2"/>
        <v>460.42837500000002</v>
      </c>
      <c r="H34" s="10">
        <v>422</v>
      </c>
      <c r="I34" s="22">
        <v>400.3725</v>
      </c>
      <c r="J34" s="22">
        <f t="shared" si="0"/>
        <v>529.49263125000004</v>
      </c>
      <c r="K34" s="22">
        <f t="shared" si="1"/>
        <v>635.39115750000008</v>
      </c>
    </row>
    <row r="35" spans="1:11" s="10" customFormat="1" ht="30" x14ac:dyDescent="0.2">
      <c r="A35" s="9" t="s">
        <v>161</v>
      </c>
      <c r="B35" s="20">
        <f t="shared" si="4"/>
        <v>7</v>
      </c>
      <c r="C35" s="11" t="s">
        <v>9</v>
      </c>
      <c r="D35" s="12">
        <v>8</v>
      </c>
      <c r="E35" s="32" t="s">
        <v>198</v>
      </c>
      <c r="F35" s="22">
        <f t="shared" si="2"/>
        <v>306.95225000000005</v>
      </c>
      <c r="H35" s="10">
        <v>422</v>
      </c>
      <c r="I35" s="22">
        <v>266.91500000000002</v>
      </c>
      <c r="J35" s="22">
        <f t="shared" si="0"/>
        <v>352.99508750000007</v>
      </c>
      <c r="K35" s="22">
        <f t="shared" si="1"/>
        <v>423.59410500000007</v>
      </c>
    </row>
    <row r="36" spans="1:11" s="10" customFormat="1" ht="30" x14ac:dyDescent="0.2">
      <c r="A36" s="9" t="s">
        <v>161</v>
      </c>
      <c r="B36" s="20">
        <f t="shared" si="4"/>
        <v>8</v>
      </c>
      <c r="C36" s="11" t="s">
        <v>131</v>
      </c>
      <c r="D36" s="12"/>
      <c r="E36" s="32" t="s">
        <v>197</v>
      </c>
      <c r="F36" s="22">
        <f t="shared" si="2"/>
        <v>306.95225000000005</v>
      </c>
      <c r="I36" s="22">
        <v>266.91500000000002</v>
      </c>
      <c r="J36" s="22">
        <f t="shared" si="0"/>
        <v>352.99508750000007</v>
      </c>
      <c r="K36" s="22">
        <f t="shared" si="1"/>
        <v>423.59410500000007</v>
      </c>
    </row>
    <row r="37" spans="1:11" s="10" customFormat="1" ht="60" customHeight="1" x14ac:dyDescent="0.2">
      <c r="A37" s="9" t="s">
        <v>161</v>
      </c>
      <c r="B37" s="20">
        <f t="shared" si="4"/>
        <v>9</v>
      </c>
      <c r="C37" s="37" t="s">
        <v>155</v>
      </c>
      <c r="D37" s="37" t="s">
        <v>155</v>
      </c>
      <c r="E37" s="37" t="s">
        <v>155</v>
      </c>
      <c r="F37" s="22">
        <f t="shared" si="2"/>
        <v>261.85500000000002</v>
      </c>
      <c r="I37" s="22">
        <v>227.7</v>
      </c>
      <c r="J37" s="22">
        <f t="shared" si="0"/>
        <v>301.13325000000003</v>
      </c>
      <c r="K37" s="22">
        <f t="shared" si="1"/>
        <v>361.35990000000004</v>
      </c>
    </row>
    <row r="38" spans="1:11" s="10" customFormat="1" ht="43.5" customHeight="1" x14ac:dyDescent="0.2">
      <c r="A38" s="9" t="s">
        <v>161</v>
      </c>
      <c r="B38" s="20">
        <f t="shared" si="4"/>
        <v>10</v>
      </c>
      <c r="C38" s="16" t="s">
        <v>77</v>
      </c>
      <c r="D38" s="12">
        <v>0.8</v>
      </c>
      <c r="E38" s="32" t="s">
        <v>199</v>
      </c>
      <c r="F38" s="22">
        <f t="shared" si="2"/>
        <v>3108.8007499999994</v>
      </c>
      <c r="H38" s="10">
        <v>360</v>
      </c>
      <c r="I38" s="22">
        <v>2703.3049999999998</v>
      </c>
      <c r="J38" s="22">
        <f t="shared" si="0"/>
        <v>3575.1208624999995</v>
      </c>
      <c r="K38" s="22">
        <f t="shared" si="1"/>
        <v>4290.1450349999996</v>
      </c>
    </row>
    <row r="39" spans="1:11" s="10" customFormat="1" ht="30" x14ac:dyDescent="0.2">
      <c r="A39" s="9" t="s">
        <v>161</v>
      </c>
      <c r="B39" s="20">
        <f t="shared" si="4"/>
        <v>11</v>
      </c>
      <c r="C39" s="15" t="s">
        <v>78</v>
      </c>
      <c r="D39" s="12">
        <v>1.8</v>
      </c>
      <c r="E39" s="32" t="s">
        <v>199</v>
      </c>
      <c r="F39" s="22">
        <f t="shared" si="2"/>
        <v>3636.875</v>
      </c>
      <c r="H39" s="10">
        <v>360</v>
      </c>
      <c r="I39" s="22">
        <v>3162.5</v>
      </c>
      <c r="J39" s="22">
        <f t="shared" si="0"/>
        <v>4182.40625</v>
      </c>
      <c r="K39" s="22">
        <f t="shared" si="1"/>
        <v>5018.8874999999998</v>
      </c>
    </row>
    <row r="40" spans="1:11" s="10" customFormat="1" ht="30" x14ac:dyDescent="0.2">
      <c r="A40" s="9" t="s">
        <v>161</v>
      </c>
      <c r="B40" s="20">
        <f t="shared" si="4"/>
        <v>12</v>
      </c>
      <c r="C40" s="15" t="s">
        <v>51</v>
      </c>
      <c r="D40" s="12">
        <v>0.5</v>
      </c>
      <c r="E40" s="35" t="s">
        <v>200</v>
      </c>
      <c r="F40" s="22">
        <f t="shared" si="2"/>
        <v>920.85675000000003</v>
      </c>
      <c r="H40" s="10">
        <v>422</v>
      </c>
      <c r="I40" s="22">
        <v>800.745</v>
      </c>
      <c r="J40" s="22">
        <f t="shared" si="0"/>
        <v>1058.9852625000001</v>
      </c>
      <c r="K40" s="22">
        <f t="shared" si="1"/>
        <v>1270.7823150000002</v>
      </c>
    </row>
    <row r="41" spans="1:11" s="10" customFormat="1" ht="30" x14ac:dyDescent="0.2">
      <c r="A41" s="9" t="s">
        <v>161</v>
      </c>
      <c r="B41" s="20">
        <f t="shared" si="4"/>
        <v>13</v>
      </c>
      <c r="C41" s="15" t="s">
        <v>52</v>
      </c>
      <c r="D41" s="12">
        <v>1.5</v>
      </c>
      <c r="E41" s="35" t="s">
        <v>201</v>
      </c>
      <c r="F41" s="22">
        <f t="shared" si="2"/>
        <v>1896.9939999999999</v>
      </c>
      <c r="H41" s="10">
        <v>422</v>
      </c>
      <c r="I41" s="22">
        <v>1649.56</v>
      </c>
      <c r="J41" s="22">
        <f t="shared" si="0"/>
        <v>2181.5430999999999</v>
      </c>
      <c r="K41" s="22">
        <f t="shared" si="1"/>
        <v>2617.8517200000001</v>
      </c>
    </row>
    <row r="42" spans="1:11" s="10" customFormat="1" ht="30" x14ac:dyDescent="0.2">
      <c r="A42" s="9" t="s">
        <v>161</v>
      </c>
      <c r="B42" s="20">
        <f t="shared" si="4"/>
        <v>14</v>
      </c>
      <c r="C42" s="15" t="s">
        <v>124</v>
      </c>
      <c r="D42" s="12">
        <v>0.5</v>
      </c>
      <c r="E42" s="35" t="s">
        <v>202</v>
      </c>
      <c r="F42" s="22">
        <f t="shared" si="2"/>
        <v>1571.8573749999998</v>
      </c>
      <c r="H42" s="10">
        <v>422</v>
      </c>
      <c r="I42" s="22">
        <v>1366.8325</v>
      </c>
      <c r="J42" s="22">
        <f t="shared" si="0"/>
        <v>1807.63598125</v>
      </c>
      <c r="K42" s="22">
        <f t="shared" si="1"/>
        <v>2169.1631775000001</v>
      </c>
    </row>
    <row r="43" spans="1:11" s="10" customFormat="1" ht="30" x14ac:dyDescent="0.2">
      <c r="A43" s="9" t="s">
        <v>161</v>
      </c>
      <c r="B43" s="20">
        <f t="shared" si="4"/>
        <v>15</v>
      </c>
      <c r="C43" s="15" t="s">
        <v>53</v>
      </c>
      <c r="D43" s="12">
        <v>4</v>
      </c>
      <c r="E43" s="35" t="s">
        <v>203</v>
      </c>
      <c r="F43" s="22">
        <f t="shared" si="2"/>
        <v>1227.8090000000002</v>
      </c>
      <c r="H43" s="10">
        <v>422</v>
      </c>
      <c r="I43" s="22">
        <v>1067.6600000000001</v>
      </c>
      <c r="J43" s="22">
        <f t="shared" si="0"/>
        <v>1411.9803500000003</v>
      </c>
      <c r="K43" s="22">
        <f t="shared" si="1"/>
        <v>1694.3764200000003</v>
      </c>
    </row>
    <row r="44" spans="1:11" s="10" customFormat="1" ht="30" x14ac:dyDescent="0.2">
      <c r="A44" s="9" t="s">
        <v>161</v>
      </c>
      <c r="B44" s="20">
        <f t="shared" si="4"/>
        <v>16</v>
      </c>
      <c r="C44" s="11" t="s">
        <v>54</v>
      </c>
      <c r="D44" s="12">
        <v>0.5</v>
      </c>
      <c r="E44" s="35" t="s">
        <v>204</v>
      </c>
      <c r="F44" s="22">
        <f t="shared" si="2"/>
        <v>1227.8090000000002</v>
      </c>
      <c r="H44" s="10">
        <v>422</v>
      </c>
      <c r="I44" s="22">
        <v>1067.6600000000001</v>
      </c>
      <c r="J44" s="22">
        <f t="shared" si="0"/>
        <v>1411.9803500000003</v>
      </c>
      <c r="K44" s="22">
        <f t="shared" si="1"/>
        <v>1694.3764200000003</v>
      </c>
    </row>
    <row r="45" spans="1:11" s="10" customFormat="1" ht="30" x14ac:dyDescent="0.2">
      <c r="A45" s="9" t="s">
        <v>161</v>
      </c>
      <c r="B45" s="20">
        <f t="shared" si="4"/>
        <v>17</v>
      </c>
      <c r="C45" s="15" t="s">
        <v>55</v>
      </c>
      <c r="D45" s="12">
        <v>1</v>
      </c>
      <c r="E45" s="35" t="s">
        <v>205</v>
      </c>
      <c r="F45" s="22">
        <f t="shared" si="2"/>
        <v>1102.7004999999999</v>
      </c>
      <c r="H45" s="10">
        <v>422</v>
      </c>
      <c r="I45" s="22">
        <v>958.87</v>
      </c>
      <c r="J45" s="22">
        <f t="shared" si="0"/>
        <v>1268.105575</v>
      </c>
      <c r="K45" s="22">
        <f t="shared" si="1"/>
        <v>1521.72669</v>
      </c>
    </row>
    <row r="46" spans="1:11" s="10" customFormat="1" ht="45" x14ac:dyDescent="0.2">
      <c r="A46" s="9" t="s">
        <v>161</v>
      </c>
      <c r="B46" s="20">
        <f t="shared" si="4"/>
        <v>18</v>
      </c>
      <c r="C46" s="11" t="s">
        <v>56</v>
      </c>
      <c r="D46" s="12">
        <v>0.2</v>
      </c>
      <c r="E46" s="35" t="s">
        <v>206</v>
      </c>
      <c r="F46" s="22">
        <f t="shared" si="2"/>
        <v>1571.8573749999998</v>
      </c>
      <c r="H46" s="10">
        <v>422</v>
      </c>
      <c r="I46" s="22">
        <v>1366.8325</v>
      </c>
      <c r="J46" s="22">
        <f t="shared" si="0"/>
        <v>1807.63598125</v>
      </c>
      <c r="K46" s="22">
        <f t="shared" si="1"/>
        <v>2169.1631775000001</v>
      </c>
    </row>
    <row r="47" spans="1:11" s="10" customFormat="1" ht="45" x14ac:dyDescent="0.2">
      <c r="A47" s="9" t="s">
        <v>161</v>
      </c>
      <c r="B47" s="20">
        <f t="shared" si="4"/>
        <v>19</v>
      </c>
      <c r="C47" s="15" t="s">
        <v>125</v>
      </c>
      <c r="D47" s="12">
        <v>1.5</v>
      </c>
      <c r="E47" s="35" t="s">
        <v>207</v>
      </c>
      <c r="F47" s="22">
        <f t="shared" si="2"/>
        <v>920.85675000000003</v>
      </c>
      <c r="H47" s="10">
        <v>422</v>
      </c>
      <c r="I47" s="22">
        <v>800.745</v>
      </c>
      <c r="J47" s="22">
        <f t="shared" si="0"/>
        <v>1058.9852625000001</v>
      </c>
      <c r="K47" s="22">
        <f t="shared" si="1"/>
        <v>1270.7823150000002</v>
      </c>
    </row>
    <row r="48" spans="1:11" s="10" customFormat="1" ht="30" x14ac:dyDescent="0.2">
      <c r="A48" s="9" t="s">
        <v>161</v>
      </c>
      <c r="B48" s="20">
        <f t="shared" si="4"/>
        <v>20</v>
      </c>
      <c r="C48" s="15" t="s">
        <v>156</v>
      </c>
      <c r="D48" s="12">
        <v>2</v>
      </c>
      <c r="E48" s="35" t="s">
        <v>208</v>
      </c>
      <c r="F48" s="22">
        <f t="shared" si="2"/>
        <v>1591.4965000000002</v>
      </c>
      <c r="H48" s="10">
        <v>422</v>
      </c>
      <c r="I48" s="22">
        <v>1383.91</v>
      </c>
      <c r="J48" s="22">
        <f t="shared" si="0"/>
        <v>1830.2209750000004</v>
      </c>
      <c r="K48" s="22">
        <f t="shared" si="1"/>
        <v>2196.2651700000006</v>
      </c>
    </row>
    <row r="49" spans="1:11" s="10" customFormat="1" ht="30" x14ac:dyDescent="0.2">
      <c r="A49" s="9" t="s">
        <v>161</v>
      </c>
      <c r="B49" s="20">
        <f t="shared" si="4"/>
        <v>21</v>
      </c>
      <c r="C49" s="15" t="s">
        <v>126</v>
      </c>
      <c r="D49" s="12">
        <v>1.5</v>
      </c>
      <c r="E49" s="35"/>
      <c r="F49" s="22">
        <f t="shared" si="2"/>
        <v>1571.8573749999998</v>
      </c>
      <c r="H49" s="10">
        <v>422</v>
      </c>
      <c r="I49" s="22">
        <v>1366.8325</v>
      </c>
      <c r="J49" s="22">
        <f t="shared" si="0"/>
        <v>1807.63598125</v>
      </c>
      <c r="K49" s="22">
        <f t="shared" si="1"/>
        <v>2169.1631775000001</v>
      </c>
    </row>
    <row r="50" spans="1:11" s="10" customFormat="1" ht="30" x14ac:dyDescent="0.2">
      <c r="A50" s="9" t="s">
        <v>161</v>
      </c>
      <c r="B50" s="20">
        <f t="shared" si="4"/>
        <v>22</v>
      </c>
      <c r="C50" s="15" t="s">
        <v>127</v>
      </c>
      <c r="D50" s="12">
        <v>2</v>
      </c>
      <c r="E50" s="35" t="s">
        <v>209</v>
      </c>
      <c r="F50" s="22">
        <f t="shared" si="2"/>
        <v>284.40362499999998</v>
      </c>
      <c r="H50" s="10">
        <v>422</v>
      </c>
      <c r="I50" s="22">
        <v>247.3075</v>
      </c>
      <c r="J50" s="22">
        <f t="shared" si="0"/>
        <v>327.06416874999996</v>
      </c>
      <c r="K50" s="22">
        <f t="shared" si="1"/>
        <v>392.47700249999997</v>
      </c>
    </row>
    <row r="51" spans="1:11" s="10" customFormat="1" ht="30" x14ac:dyDescent="0.2">
      <c r="A51" s="9" t="s">
        <v>161</v>
      </c>
      <c r="B51" s="20">
        <f t="shared" si="4"/>
        <v>23</v>
      </c>
      <c r="C51" s="15" t="s">
        <v>128</v>
      </c>
      <c r="D51" s="12">
        <v>1</v>
      </c>
      <c r="E51" s="35" t="s">
        <v>210</v>
      </c>
      <c r="F51" s="22">
        <f t="shared" si="2"/>
        <v>232.76</v>
      </c>
      <c r="H51" s="10">
        <v>422</v>
      </c>
      <c r="I51" s="22">
        <v>202.4</v>
      </c>
      <c r="J51" s="22">
        <f t="shared" si="0"/>
        <v>267.67399999999998</v>
      </c>
      <c r="K51" s="22">
        <f t="shared" si="1"/>
        <v>321.2088</v>
      </c>
    </row>
    <row r="52" spans="1:11" s="10" customFormat="1" ht="30" x14ac:dyDescent="0.2">
      <c r="A52" s="9" t="s">
        <v>161</v>
      </c>
      <c r="B52" s="20">
        <f t="shared" si="4"/>
        <v>24</v>
      </c>
      <c r="C52" s="15" t="s">
        <v>129</v>
      </c>
      <c r="D52" s="12">
        <v>4</v>
      </c>
      <c r="E52" s="35" t="s">
        <v>211</v>
      </c>
      <c r="F52" s="22">
        <f t="shared" si="2"/>
        <v>220.39462500000002</v>
      </c>
      <c r="H52" s="10">
        <v>422</v>
      </c>
      <c r="I52" s="22">
        <v>191.64750000000001</v>
      </c>
      <c r="J52" s="22">
        <f t="shared" si="0"/>
        <v>253.45381875000004</v>
      </c>
      <c r="K52" s="22">
        <f t="shared" si="1"/>
        <v>304.14458250000001</v>
      </c>
    </row>
    <row r="53" spans="1:11" s="10" customFormat="1" ht="30" x14ac:dyDescent="0.2">
      <c r="A53" s="9" t="s">
        <v>161</v>
      </c>
      <c r="B53" s="20">
        <f t="shared" si="4"/>
        <v>25</v>
      </c>
      <c r="C53" s="15" t="s">
        <v>130</v>
      </c>
      <c r="D53" s="12"/>
      <c r="E53" s="35" t="s">
        <v>212</v>
      </c>
      <c r="F53" s="22">
        <f t="shared" si="2"/>
        <v>122.7809</v>
      </c>
      <c r="I53" s="22">
        <v>106.76600000000001</v>
      </c>
      <c r="J53" s="22">
        <f t="shared" si="0"/>
        <v>141.198035</v>
      </c>
      <c r="K53" s="22">
        <f t="shared" si="1"/>
        <v>169.43764200000001</v>
      </c>
    </row>
    <row r="54" spans="1:11" s="10" customFormat="1" ht="45" x14ac:dyDescent="0.2">
      <c r="A54" s="9" t="s">
        <v>161</v>
      </c>
      <c r="B54" s="20">
        <f t="shared" si="4"/>
        <v>26</v>
      </c>
      <c r="C54" s="11" t="s">
        <v>177</v>
      </c>
      <c r="D54" s="12"/>
      <c r="E54" s="35" t="s">
        <v>213</v>
      </c>
      <c r="F54" s="22">
        <f t="shared" si="2"/>
        <v>920.85675000000003</v>
      </c>
      <c r="H54" s="10">
        <v>422</v>
      </c>
      <c r="I54" s="22">
        <v>800.745</v>
      </c>
      <c r="J54" s="22">
        <f t="shared" si="0"/>
        <v>1058.9852625000001</v>
      </c>
      <c r="K54" s="22">
        <f t="shared" si="1"/>
        <v>1270.7823150000002</v>
      </c>
    </row>
    <row r="55" spans="1:11" s="10" customFormat="1" ht="45" x14ac:dyDescent="0.2">
      <c r="A55" s="9" t="s">
        <v>161</v>
      </c>
      <c r="B55" s="20">
        <f t="shared" si="4"/>
        <v>27</v>
      </c>
      <c r="C55" s="11" t="s">
        <v>178</v>
      </c>
      <c r="D55" s="12"/>
      <c r="E55" s="35" t="s">
        <v>213</v>
      </c>
      <c r="F55" s="22">
        <f t="shared" si="2"/>
        <v>460.42837500000002</v>
      </c>
      <c r="H55" s="10">
        <v>422</v>
      </c>
      <c r="I55" s="22">
        <v>400.3725</v>
      </c>
      <c r="J55" s="22">
        <f t="shared" si="0"/>
        <v>529.49263125000004</v>
      </c>
      <c r="K55" s="22">
        <f t="shared" si="1"/>
        <v>635.39115750000008</v>
      </c>
    </row>
    <row r="56" spans="1:11" s="10" customFormat="1" ht="45" x14ac:dyDescent="0.2">
      <c r="A56" s="9" t="s">
        <v>161</v>
      </c>
      <c r="B56" s="20">
        <f t="shared" si="4"/>
        <v>28</v>
      </c>
      <c r="C56" s="15" t="s">
        <v>68</v>
      </c>
      <c r="D56" s="12"/>
      <c r="E56" s="35" t="s">
        <v>213</v>
      </c>
      <c r="F56" s="22">
        <f t="shared" si="2"/>
        <v>306.95225000000005</v>
      </c>
      <c r="H56" s="10">
        <v>422</v>
      </c>
      <c r="I56" s="22">
        <v>266.91500000000002</v>
      </c>
      <c r="J56" s="22">
        <f t="shared" si="0"/>
        <v>352.99508750000007</v>
      </c>
      <c r="K56" s="22">
        <f t="shared" si="1"/>
        <v>423.59410500000007</v>
      </c>
    </row>
    <row r="57" spans="1:11" s="10" customFormat="1" ht="45" x14ac:dyDescent="0.2">
      <c r="A57" s="9" t="s">
        <v>161</v>
      </c>
      <c r="B57" s="20">
        <v>29</v>
      </c>
      <c r="C57" s="36" t="s">
        <v>214</v>
      </c>
      <c r="D57" s="12"/>
      <c r="E57" s="35" t="s">
        <v>215</v>
      </c>
      <c r="F57" s="22"/>
      <c r="I57" s="22"/>
      <c r="J57" s="22">
        <v>2824</v>
      </c>
      <c r="K57" s="22">
        <f t="shared" si="1"/>
        <v>3388.8</v>
      </c>
    </row>
    <row r="58" spans="1:11" s="10" customFormat="1" ht="15.75" x14ac:dyDescent="0.25">
      <c r="A58" s="51"/>
      <c r="B58" s="52"/>
      <c r="C58" s="14" t="s">
        <v>64</v>
      </c>
      <c r="D58" s="12">
        <v>4</v>
      </c>
      <c r="E58" s="12"/>
      <c r="F58" s="22"/>
      <c r="I58" s="22"/>
      <c r="J58" s="22"/>
      <c r="K58" s="22"/>
    </row>
    <row r="59" spans="1:11" s="10" customFormat="1" ht="30" x14ac:dyDescent="0.2">
      <c r="A59" s="34" t="s">
        <v>164</v>
      </c>
      <c r="B59" s="20">
        <v>1</v>
      </c>
      <c r="C59" s="9" t="s">
        <v>13</v>
      </c>
      <c r="D59" s="12"/>
      <c r="E59" s="32" t="s">
        <v>188</v>
      </c>
      <c r="F59" s="22">
        <v>464</v>
      </c>
      <c r="I59" s="22"/>
      <c r="J59" s="22">
        <f t="shared" si="0"/>
        <v>533.6</v>
      </c>
      <c r="K59" s="22">
        <f t="shared" si="1"/>
        <v>640.32000000000005</v>
      </c>
    </row>
    <row r="60" spans="1:11" s="10" customFormat="1" ht="30" x14ac:dyDescent="0.2">
      <c r="A60" s="9" t="s">
        <v>164</v>
      </c>
      <c r="B60" s="20">
        <v>2</v>
      </c>
      <c r="C60" s="9" t="s">
        <v>13</v>
      </c>
      <c r="D60" s="12">
        <v>1</v>
      </c>
      <c r="E60" s="32" t="s">
        <v>189</v>
      </c>
      <c r="F60" s="22">
        <v>464</v>
      </c>
      <c r="H60" s="10">
        <v>422</v>
      </c>
      <c r="I60" s="22">
        <v>464.2</v>
      </c>
      <c r="J60" s="22">
        <f t="shared" si="0"/>
        <v>533.6</v>
      </c>
      <c r="K60" s="22">
        <f t="shared" si="1"/>
        <v>640.32000000000005</v>
      </c>
    </row>
    <row r="61" spans="1:11" s="10" customFormat="1" ht="48.75" customHeight="1" x14ac:dyDescent="0.2">
      <c r="A61" s="9" t="s">
        <v>164</v>
      </c>
      <c r="B61" s="20">
        <f>B60+1</f>
        <v>3</v>
      </c>
      <c r="C61" s="11" t="s">
        <v>4</v>
      </c>
      <c r="D61" s="11" t="s">
        <v>4</v>
      </c>
      <c r="E61" s="11" t="s">
        <v>4</v>
      </c>
      <c r="F61" s="22">
        <f t="shared" si="2"/>
        <v>613.9045000000001</v>
      </c>
      <c r="H61" s="10">
        <v>422</v>
      </c>
      <c r="I61" s="22">
        <v>533.83000000000004</v>
      </c>
      <c r="J61" s="22">
        <f t="shared" si="0"/>
        <v>705.99017500000014</v>
      </c>
      <c r="K61" s="22">
        <f t="shared" si="1"/>
        <v>847.18821000000014</v>
      </c>
    </row>
    <row r="62" spans="1:11" s="10" customFormat="1" ht="15" x14ac:dyDescent="0.2">
      <c r="A62" s="9" t="s">
        <v>164</v>
      </c>
      <c r="B62" s="20">
        <f t="shared" ref="B62:B87" si="5">B61+1</f>
        <v>4</v>
      </c>
      <c r="C62" s="11" t="s">
        <v>5</v>
      </c>
      <c r="D62" s="12">
        <v>0.5</v>
      </c>
      <c r="E62" s="31" t="s">
        <v>193</v>
      </c>
      <c r="F62" s="22">
        <f t="shared" si="2"/>
        <v>306.95225000000005</v>
      </c>
      <c r="H62" s="10">
        <v>422</v>
      </c>
      <c r="I62" s="22">
        <v>266.91500000000002</v>
      </c>
      <c r="J62" s="22">
        <f t="shared" si="0"/>
        <v>352.99508750000007</v>
      </c>
      <c r="K62" s="22">
        <f t="shared" si="1"/>
        <v>423.59410500000007</v>
      </c>
    </row>
    <row r="63" spans="1:11" s="10" customFormat="1" ht="15" x14ac:dyDescent="0.2">
      <c r="A63" s="9" t="s">
        <v>164</v>
      </c>
      <c r="B63" s="20">
        <f t="shared" si="5"/>
        <v>5</v>
      </c>
      <c r="C63" s="11" t="s">
        <v>6</v>
      </c>
      <c r="D63" s="12">
        <v>0.25</v>
      </c>
      <c r="E63" s="32" t="s">
        <v>190</v>
      </c>
      <c r="F63" s="22">
        <f t="shared" si="2"/>
        <v>153.47612500000002</v>
      </c>
      <c r="H63" s="10">
        <v>422</v>
      </c>
      <c r="I63" s="22">
        <v>133.45750000000001</v>
      </c>
      <c r="J63" s="22">
        <f t="shared" si="0"/>
        <v>176.49754375000003</v>
      </c>
      <c r="K63" s="22">
        <f t="shared" si="1"/>
        <v>211.79705250000004</v>
      </c>
    </row>
    <row r="64" spans="1:11" s="10" customFormat="1" ht="15" x14ac:dyDescent="0.2">
      <c r="A64" s="9" t="s">
        <v>164</v>
      </c>
      <c r="B64" s="20">
        <f t="shared" si="5"/>
        <v>6</v>
      </c>
      <c r="C64" s="11" t="s">
        <v>7</v>
      </c>
      <c r="D64" s="12">
        <v>0.5</v>
      </c>
      <c r="E64" s="32" t="s">
        <v>191</v>
      </c>
      <c r="F64" s="22">
        <f t="shared" si="2"/>
        <v>306.95225000000005</v>
      </c>
      <c r="H64" s="10">
        <v>422</v>
      </c>
      <c r="I64" s="22">
        <v>266.91500000000002</v>
      </c>
      <c r="J64" s="22">
        <f t="shared" si="0"/>
        <v>352.99508750000007</v>
      </c>
      <c r="K64" s="22">
        <f t="shared" si="1"/>
        <v>423.59410500000007</v>
      </c>
    </row>
    <row r="65" spans="1:11" s="10" customFormat="1" ht="30" x14ac:dyDescent="0.2">
      <c r="A65" s="9" t="s">
        <v>164</v>
      </c>
      <c r="B65" s="20">
        <f t="shared" si="5"/>
        <v>7</v>
      </c>
      <c r="C65" s="11" t="s">
        <v>8</v>
      </c>
      <c r="D65" s="12">
        <v>0.5</v>
      </c>
      <c r="E65" s="32" t="s">
        <v>192</v>
      </c>
      <c r="F65" s="22">
        <f t="shared" si="2"/>
        <v>306.95225000000005</v>
      </c>
      <c r="H65" s="10">
        <v>422</v>
      </c>
      <c r="I65" s="22">
        <v>266.91500000000002</v>
      </c>
      <c r="J65" s="22">
        <f t="shared" si="0"/>
        <v>352.99508750000007</v>
      </c>
      <c r="K65" s="22">
        <f t="shared" si="1"/>
        <v>423.59410500000007</v>
      </c>
    </row>
    <row r="66" spans="1:11" s="10" customFormat="1" ht="45" x14ac:dyDescent="0.2">
      <c r="A66" s="9" t="s">
        <v>164</v>
      </c>
      <c r="B66" s="20">
        <f t="shared" si="5"/>
        <v>8</v>
      </c>
      <c r="C66" s="15" t="s">
        <v>16</v>
      </c>
      <c r="D66" s="12">
        <v>3</v>
      </c>
      <c r="E66" s="32" t="s">
        <v>194</v>
      </c>
      <c r="F66" s="22">
        <f t="shared" si="2"/>
        <v>306.95225000000005</v>
      </c>
      <c r="H66" s="10">
        <v>422</v>
      </c>
      <c r="I66" s="22">
        <v>266.91500000000002</v>
      </c>
      <c r="J66" s="22">
        <f t="shared" si="0"/>
        <v>352.99508750000007</v>
      </c>
      <c r="K66" s="22">
        <f t="shared" si="1"/>
        <v>423.59410500000007</v>
      </c>
    </row>
    <row r="67" spans="1:11" s="10" customFormat="1" ht="30" x14ac:dyDescent="0.2">
      <c r="A67" s="9" t="s">
        <v>164</v>
      </c>
      <c r="B67" s="20">
        <f t="shared" si="5"/>
        <v>9</v>
      </c>
      <c r="C67" s="15" t="s">
        <v>60</v>
      </c>
      <c r="D67" s="12">
        <v>2</v>
      </c>
      <c r="E67" s="32" t="s">
        <v>195</v>
      </c>
      <c r="F67" s="22">
        <f t="shared" si="2"/>
        <v>153.47612500000002</v>
      </c>
      <c r="H67" s="10">
        <v>422</v>
      </c>
      <c r="I67" s="22">
        <v>133.45750000000001</v>
      </c>
      <c r="J67" s="22">
        <f t="shared" si="0"/>
        <v>176.49754375000003</v>
      </c>
      <c r="K67" s="22">
        <f t="shared" si="1"/>
        <v>211.79705250000004</v>
      </c>
    </row>
    <row r="68" spans="1:11" s="10" customFormat="1" ht="30" x14ac:dyDescent="0.2">
      <c r="A68" s="9" t="s">
        <v>164</v>
      </c>
      <c r="B68" s="20">
        <f t="shared" si="5"/>
        <v>10</v>
      </c>
      <c r="C68" s="15" t="s">
        <v>62</v>
      </c>
      <c r="D68" s="12">
        <v>0.2</v>
      </c>
      <c r="E68" s="32" t="s">
        <v>196</v>
      </c>
      <c r="F68" s="22">
        <f t="shared" si="2"/>
        <v>306.95225000000005</v>
      </c>
      <c r="I68" s="22">
        <v>266.91500000000002</v>
      </c>
      <c r="J68" s="22">
        <f t="shared" si="0"/>
        <v>352.99508750000007</v>
      </c>
      <c r="K68" s="22">
        <f t="shared" si="1"/>
        <v>423.59410500000007</v>
      </c>
    </row>
    <row r="69" spans="1:11" s="10" customFormat="1" ht="30" x14ac:dyDescent="0.2">
      <c r="A69" s="9" t="s">
        <v>164</v>
      </c>
      <c r="B69" s="20">
        <f t="shared" si="5"/>
        <v>11</v>
      </c>
      <c r="C69" s="15" t="s">
        <v>63</v>
      </c>
      <c r="D69" s="12">
        <v>1</v>
      </c>
      <c r="E69" s="32" t="s">
        <v>197</v>
      </c>
      <c r="F69" s="22">
        <f t="shared" si="2"/>
        <v>460.42837500000002</v>
      </c>
      <c r="I69" s="22">
        <v>400.3725</v>
      </c>
      <c r="J69" s="22">
        <f t="shared" si="0"/>
        <v>529.49263125000004</v>
      </c>
      <c r="K69" s="22">
        <f t="shared" si="1"/>
        <v>635.39115750000008</v>
      </c>
    </row>
    <row r="70" spans="1:11" s="10" customFormat="1" ht="30" x14ac:dyDescent="0.2">
      <c r="A70" s="9" t="s">
        <v>164</v>
      </c>
      <c r="B70" s="20">
        <f t="shared" si="5"/>
        <v>12</v>
      </c>
      <c r="C70" s="15" t="s">
        <v>73</v>
      </c>
      <c r="D70" s="12">
        <v>4</v>
      </c>
      <c r="E70" s="32" t="s">
        <v>198</v>
      </c>
      <c r="F70" s="22">
        <f t="shared" si="2"/>
        <v>183.29849999999999</v>
      </c>
      <c r="I70" s="22">
        <v>159.38999999999999</v>
      </c>
      <c r="J70" s="22">
        <f t="shared" si="0"/>
        <v>210.79327499999999</v>
      </c>
      <c r="K70" s="22">
        <f t="shared" si="1"/>
        <v>252.95193</v>
      </c>
    </row>
    <row r="71" spans="1:11" s="10" customFormat="1" ht="30" x14ac:dyDescent="0.2">
      <c r="A71" s="9" t="s">
        <v>164</v>
      </c>
      <c r="B71" s="20">
        <f t="shared" si="5"/>
        <v>13</v>
      </c>
      <c r="C71" s="15" t="s">
        <v>59</v>
      </c>
      <c r="D71" s="12"/>
      <c r="E71" s="32" t="s">
        <v>198</v>
      </c>
      <c r="F71" s="22">
        <f t="shared" si="2"/>
        <v>460.42837500000002</v>
      </c>
      <c r="I71" s="22">
        <v>400.3725</v>
      </c>
      <c r="J71" s="22">
        <f t="shared" si="0"/>
        <v>529.49263125000004</v>
      </c>
      <c r="K71" s="22">
        <f t="shared" si="1"/>
        <v>635.39115750000008</v>
      </c>
    </row>
    <row r="72" spans="1:11" s="10" customFormat="1" ht="30" x14ac:dyDescent="0.2">
      <c r="A72" s="9" t="s">
        <v>164</v>
      </c>
      <c r="B72" s="20">
        <f t="shared" si="5"/>
        <v>14</v>
      </c>
      <c r="C72" s="15" t="s">
        <v>131</v>
      </c>
      <c r="D72" s="9">
        <v>0.75</v>
      </c>
      <c r="E72" s="32" t="s">
        <v>197</v>
      </c>
      <c r="F72" s="22">
        <f t="shared" si="2"/>
        <v>306.95225000000005</v>
      </c>
      <c r="I72" s="22">
        <v>266.91500000000002</v>
      </c>
      <c r="J72" s="22">
        <f t="shared" si="0"/>
        <v>352.99508750000007</v>
      </c>
      <c r="K72" s="22">
        <f t="shared" si="1"/>
        <v>423.59410500000007</v>
      </c>
    </row>
    <row r="73" spans="1:11" s="10" customFormat="1" ht="30" x14ac:dyDescent="0.2">
      <c r="A73" s="9" t="s">
        <v>164</v>
      </c>
      <c r="B73" s="20">
        <f t="shared" si="5"/>
        <v>15</v>
      </c>
      <c r="C73" s="16" t="s">
        <v>9</v>
      </c>
      <c r="D73" s="9">
        <v>1.65</v>
      </c>
      <c r="E73" s="32" t="s">
        <v>198</v>
      </c>
      <c r="F73" s="22">
        <f t="shared" si="2"/>
        <v>306.95225000000005</v>
      </c>
      <c r="I73" s="22">
        <v>266.91500000000002</v>
      </c>
      <c r="J73" s="22">
        <f t="shared" si="0"/>
        <v>352.99508750000007</v>
      </c>
      <c r="K73" s="22">
        <f t="shared" si="1"/>
        <v>423.59410500000007</v>
      </c>
    </row>
    <row r="74" spans="1:11" s="10" customFormat="1" ht="54" customHeight="1" x14ac:dyDescent="0.2">
      <c r="A74" s="9" t="s">
        <v>164</v>
      </c>
      <c r="B74" s="20">
        <f t="shared" si="5"/>
        <v>16</v>
      </c>
      <c r="C74" s="11" t="s">
        <v>155</v>
      </c>
      <c r="D74" s="11" t="s">
        <v>155</v>
      </c>
      <c r="E74" s="11" t="s">
        <v>155</v>
      </c>
      <c r="F74" s="22">
        <f t="shared" si="2"/>
        <v>261.85500000000002</v>
      </c>
      <c r="I74" s="22">
        <v>227.7</v>
      </c>
      <c r="J74" s="22">
        <f t="shared" si="0"/>
        <v>301.13325000000003</v>
      </c>
      <c r="K74" s="22">
        <f t="shared" si="1"/>
        <v>361.35990000000004</v>
      </c>
    </row>
    <row r="75" spans="1:11" s="10" customFormat="1" ht="30" x14ac:dyDescent="0.2">
      <c r="A75" s="9" t="s">
        <v>164</v>
      </c>
      <c r="B75" s="20">
        <f t="shared" si="5"/>
        <v>17</v>
      </c>
      <c r="C75" s="16" t="s">
        <v>77</v>
      </c>
      <c r="D75" s="12">
        <v>0.8</v>
      </c>
      <c r="E75" s="32" t="s">
        <v>199</v>
      </c>
      <c r="F75" s="22">
        <f t="shared" si="2"/>
        <v>3108.8007499999994</v>
      </c>
      <c r="H75" s="10">
        <v>360</v>
      </c>
      <c r="I75" s="22">
        <v>2703.3049999999998</v>
      </c>
      <c r="J75" s="22">
        <f t="shared" si="0"/>
        <v>3575.1208624999995</v>
      </c>
      <c r="K75" s="22">
        <f t="shared" si="1"/>
        <v>4290.1450349999996</v>
      </c>
    </row>
    <row r="76" spans="1:11" s="10" customFormat="1" ht="30" x14ac:dyDescent="0.2">
      <c r="A76" s="9" t="s">
        <v>164</v>
      </c>
      <c r="B76" s="20">
        <f t="shared" si="5"/>
        <v>18</v>
      </c>
      <c r="C76" s="15" t="s">
        <v>78</v>
      </c>
      <c r="D76" s="12">
        <v>1.8</v>
      </c>
      <c r="E76" s="32" t="s">
        <v>199</v>
      </c>
      <c r="F76" s="22">
        <f t="shared" si="2"/>
        <v>3636.875</v>
      </c>
      <c r="H76" s="10">
        <v>360</v>
      </c>
      <c r="I76" s="22">
        <v>3162.5</v>
      </c>
      <c r="J76" s="22">
        <f t="shared" si="0"/>
        <v>4182.40625</v>
      </c>
      <c r="K76" s="22">
        <f t="shared" si="1"/>
        <v>5018.8874999999998</v>
      </c>
    </row>
    <row r="77" spans="1:11" s="10" customFormat="1" ht="30" x14ac:dyDescent="0.2">
      <c r="A77" s="9" t="s">
        <v>164</v>
      </c>
      <c r="B77" s="20">
        <f t="shared" si="5"/>
        <v>19</v>
      </c>
      <c r="C77" s="16" t="s">
        <v>136</v>
      </c>
      <c r="D77" s="9">
        <v>1.65</v>
      </c>
      <c r="E77" s="32" t="s">
        <v>216</v>
      </c>
      <c r="F77" s="22">
        <f t="shared" si="2"/>
        <v>261.85500000000002</v>
      </c>
      <c r="I77" s="22">
        <v>227.7</v>
      </c>
      <c r="J77" s="22">
        <f t="shared" si="0"/>
        <v>301.13325000000003</v>
      </c>
      <c r="K77" s="22">
        <f t="shared" si="1"/>
        <v>361.35990000000004</v>
      </c>
    </row>
    <row r="78" spans="1:11" s="10" customFormat="1" ht="30" x14ac:dyDescent="0.2">
      <c r="A78" s="9" t="s">
        <v>164</v>
      </c>
      <c r="B78" s="20">
        <f t="shared" si="5"/>
        <v>20</v>
      </c>
      <c r="C78" s="15" t="s">
        <v>132</v>
      </c>
      <c r="D78" s="9">
        <v>0.75</v>
      </c>
      <c r="E78" s="32" t="s">
        <v>217</v>
      </c>
      <c r="F78" s="22">
        <f t="shared" si="2"/>
        <v>3757.6192499999997</v>
      </c>
      <c r="I78" s="22">
        <v>3267.4949999999999</v>
      </c>
      <c r="J78" s="22">
        <f t="shared" si="0"/>
        <v>4321.2621374999999</v>
      </c>
      <c r="K78" s="22">
        <f t="shared" si="1"/>
        <v>5185.5145649999995</v>
      </c>
    </row>
    <row r="79" spans="1:11" s="10" customFormat="1" ht="30" x14ac:dyDescent="0.2">
      <c r="A79" s="9" t="s">
        <v>164</v>
      </c>
      <c r="B79" s="20">
        <f t="shared" si="5"/>
        <v>21</v>
      </c>
      <c r="C79" s="16" t="s">
        <v>65</v>
      </c>
      <c r="D79" s="9">
        <v>1.65</v>
      </c>
      <c r="E79" s="32" t="s">
        <v>217</v>
      </c>
      <c r="F79" s="22">
        <f t="shared" si="2"/>
        <v>4048.56925</v>
      </c>
      <c r="I79" s="22">
        <v>3520.4949999999999</v>
      </c>
      <c r="J79" s="22">
        <f t="shared" si="0"/>
        <v>4655.8546374999996</v>
      </c>
      <c r="K79" s="22">
        <f t="shared" si="1"/>
        <v>5587.0255649999999</v>
      </c>
    </row>
    <row r="80" spans="1:11" s="10" customFormat="1" ht="30" x14ac:dyDescent="0.2">
      <c r="A80" s="9" t="s">
        <v>164</v>
      </c>
      <c r="B80" s="20">
        <f t="shared" si="5"/>
        <v>22</v>
      </c>
      <c r="C80" s="15" t="s">
        <v>133</v>
      </c>
      <c r="D80" s="9">
        <v>0.75</v>
      </c>
      <c r="E80" s="32" t="s">
        <v>218</v>
      </c>
      <c r="F80" s="22">
        <f t="shared" si="2"/>
        <v>5062.53</v>
      </c>
      <c r="I80" s="22">
        <v>4402.2</v>
      </c>
      <c r="J80" s="22">
        <f t="shared" si="0"/>
        <v>5821.9094999999998</v>
      </c>
      <c r="K80" s="22">
        <f t="shared" si="1"/>
        <v>6986.2914000000001</v>
      </c>
    </row>
    <row r="81" spans="1:11" s="10" customFormat="1" ht="45" x14ac:dyDescent="0.2">
      <c r="A81" s="9" t="s">
        <v>164</v>
      </c>
      <c r="B81" s="20">
        <f t="shared" si="5"/>
        <v>23</v>
      </c>
      <c r="C81" s="15" t="s">
        <v>134</v>
      </c>
      <c r="D81" s="9">
        <v>0.75</v>
      </c>
      <c r="E81" s="32" t="s">
        <v>219</v>
      </c>
      <c r="F81" s="22">
        <f t="shared" si="2"/>
        <v>3757.6192499999997</v>
      </c>
      <c r="I81" s="22">
        <v>3267.4949999999999</v>
      </c>
      <c r="J81" s="22">
        <f t="shared" si="0"/>
        <v>4321.2621374999999</v>
      </c>
      <c r="K81" s="22">
        <f t="shared" si="1"/>
        <v>5185.5145649999995</v>
      </c>
    </row>
    <row r="82" spans="1:11" s="10" customFormat="1" ht="45" x14ac:dyDescent="0.2">
      <c r="A82" s="9" t="s">
        <v>164</v>
      </c>
      <c r="B82" s="20">
        <f t="shared" si="5"/>
        <v>24</v>
      </c>
      <c r="C82" s="16" t="s">
        <v>66</v>
      </c>
      <c r="D82" s="9">
        <v>1.65</v>
      </c>
      <c r="E82" s="32" t="s">
        <v>219</v>
      </c>
      <c r="F82" s="22">
        <f t="shared" si="2"/>
        <v>5062.53</v>
      </c>
      <c r="I82" s="22">
        <v>4402.2</v>
      </c>
      <c r="J82" s="22">
        <f t="shared" si="0"/>
        <v>5821.9094999999998</v>
      </c>
      <c r="K82" s="22">
        <f t="shared" ref="K82:K145" si="6">J82*120/100</f>
        <v>6986.2914000000001</v>
      </c>
    </row>
    <row r="83" spans="1:11" s="10" customFormat="1" ht="39" customHeight="1" x14ac:dyDescent="0.2">
      <c r="A83" s="9" t="s">
        <v>164</v>
      </c>
      <c r="B83" s="20">
        <f t="shared" si="5"/>
        <v>25</v>
      </c>
      <c r="C83" s="15" t="s">
        <v>67</v>
      </c>
      <c r="D83" s="15" t="s">
        <v>67</v>
      </c>
      <c r="E83" s="15" t="s">
        <v>67</v>
      </c>
      <c r="F83" s="22">
        <f t="shared" si="2"/>
        <v>1105.0280999999998</v>
      </c>
      <c r="H83" s="10">
        <v>422</v>
      </c>
      <c r="I83" s="22">
        <v>960.89399999999989</v>
      </c>
      <c r="J83" s="22">
        <f t="shared" si="0"/>
        <v>1270.7823149999997</v>
      </c>
      <c r="K83" s="22">
        <f t="shared" si="6"/>
        <v>1524.9387779999995</v>
      </c>
    </row>
    <row r="84" spans="1:11" s="10" customFormat="1" ht="45" customHeight="1" x14ac:dyDescent="0.2">
      <c r="A84" s="9" t="s">
        <v>164</v>
      </c>
      <c r="B84" s="20">
        <f t="shared" si="5"/>
        <v>26</v>
      </c>
      <c r="C84" s="15" t="s">
        <v>135</v>
      </c>
      <c r="D84" s="15" t="s">
        <v>135</v>
      </c>
      <c r="E84" s="15" t="s">
        <v>135</v>
      </c>
      <c r="F84" s="22">
        <f t="shared" si="2"/>
        <v>920.85675000000003</v>
      </c>
      <c r="H84" s="10">
        <v>422</v>
      </c>
      <c r="I84" s="22">
        <v>800.745</v>
      </c>
      <c r="J84" s="22">
        <f t="shared" ref="J84:J149" si="7">F84*115/100</f>
        <v>1058.9852625000001</v>
      </c>
      <c r="K84" s="22">
        <f t="shared" si="6"/>
        <v>1270.7823150000002</v>
      </c>
    </row>
    <row r="85" spans="1:11" s="10" customFormat="1" ht="45" x14ac:dyDescent="0.2">
      <c r="A85" s="9" t="s">
        <v>164</v>
      </c>
      <c r="B85" s="20">
        <f t="shared" si="5"/>
        <v>27</v>
      </c>
      <c r="C85" s="11" t="s">
        <v>182</v>
      </c>
      <c r="D85" s="9">
        <v>0.75</v>
      </c>
      <c r="E85" s="32" t="s">
        <v>213</v>
      </c>
      <c r="F85" s="22">
        <f t="shared" si="2"/>
        <v>920.85675000000003</v>
      </c>
      <c r="H85" s="10">
        <v>422</v>
      </c>
      <c r="I85" s="22">
        <v>800.745</v>
      </c>
      <c r="J85" s="22">
        <f t="shared" si="7"/>
        <v>1058.9852625000001</v>
      </c>
      <c r="K85" s="22">
        <f t="shared" si="6"/>
        <v>1270.7823150000002</v>
      </c>
    </row>
    <row r="86" spans="1:11" s="10" customFormat="1" ht="49.5" customHeight="1" x14ac:dyDescent="0.2">
      <c r="A86" s="9" t="s">
        <v>164</v>
      </c>
      <c r="B86" s="20">
        <f t="shared" si="5"/>
        <v>28</v>
      </c>
      <c r="C86" s="11" t="s">
        <v>178</v>
      </c>
      <c r="D86" s="9">
        <v>1.65</v>
      </c>
      <c r="E86" s="32" t="s">
        <v>213</v>
      </c>
      <c r="F86" s="22">
        <f t="shared" si="2"/>
        <v>460.42837500000002</v>
      </c>
      <c r="H86" s="10">
        <v>422</v>
      </c>
      <c r="I86" s="22">
        <v>400.3725</v>
      </c>
      <c r="J86" s="22">
        <f t="shared" si="7"/>
        <v>529.49263125000004</v>
      </c>
      <c r="K86" s="22">
        <f t="shared" si="6"/>
        <v>635.39115750000008</v>
      </c>
    </row>
    <row r="87" spans="1:11" s="10" customFormat="1" ht="45" x14ac:dyDescent="0.2">
      <c r="A87" s="9" t="s">
        <v>164</v>
      </c>
      <c r="B87" s="20">
        <f t="shared" si="5"/>
        <v>29</v>
      </c>
      <c r="C87" s="15" t="s">
        <v>68</v>
      </c>
      <c r="D87" s="9">
        <v>0.75</v>
      </c>
      <c r="E87" s="32" t="s">
        <v>213</v>
      </c>
      <c r="F87" s="22">
        <f t="shared" si="2"/>
        <v>306.95225000000005</v>
      </c>
      <c r="H87" s="10">
        <v>422</v>
      </c>
      <c r="I87" s="22">
        <v>266.91500000000002</v>
      </c>
      <c r="J87" s="22">
        <f t="shared" si="7"/>
        <v>352.99508750000007</v>
      </c>
      <c r="K87" s="22">
        <f t="shared" si="6"/>
        <v>423.59410500000007</v>
      </c>
    </row>
    <row r="88" spans="1:11" s="10" customFormat="1" ht="15.75" x14ac:dyDescent="0.25">
      <c r="A88" s="51"/>
      <c r="B88" s="52"/>
      <c r="C88" s="14" t="s">
        <v>69</v>
      </c>
      <c r="D88" s="12"/>
      <c r="E88" s="12"/>
      <c r="F88" s="22"/>
      <c r="I88" s="22"/>
      <c r="J88" s="22"/>
      <c r="K88" s="22"/>
    </row>
    <row r="89" spans="1:11" s="10" customFormat="1" ht="30" x14ac:dyDescent="0.2">
      <c r="A89" s="9" t="s">
        <v>165</v>
      </c>
      <c r="B89" s="20">
        <v>1</v>
      </c>
      <c r="C89" s="9" t="s">
        <v>13</v>
      </c>
      <c r="D89" s="12">
        <v>1</v>
      </c>
      <c r="E89" s="32" t="s">
        <v>188</v>
      </c>
      <c r="F89" s="22">
        <v>464</v>
      </c>
      <c r="H89" s="10">
        <v>422</v>
      </c>
      <c r="I89" s="22">
        <v>464.2</v>
      </c>
      <c r="J89" s="22">
        <f t="shared" si="7"/>
        <v>533.6</v>
      </c>
      <c r="K89" s="22">
        <f t="shared" si="6"/>
        <v>640.32000000000005</v>
      </c>
    </row>
    <row r="90" spans="1:11" s="10" customFormat="1" ht="30" x14ac:dyDescent="0.2">
      <c r="A90" s="9" t="s">
        <v>165</v>
      </c>
      <c r="B90" s="20">
        <v>2</v>
      </c>
      <c r="C90" s="9" t="s">
        <v>13</v>
      </c>
      <c r="D90" s="12"/>
      <c r="E90" s="32" t="s">
        <v>189</v>
      </c>
      <c r="F90" s="22">
        <v>464</v>
      </c>
      <c r="I90" s="22"/>
      <c r="J90" s="22">
        <f t="shared" si="7"/>
        <v>533.6</v>
      </c>
      <c r="K90" s="22">
        <f t="shared" si="6"/>
        <v>640.32000000000005</v>
      </c>
    </row>
    <row r="91" spans="1:11" s="10" customFormat="1" ht="49.5" customHeight="1" x14ac:dyDescent="0.2">
      <c r="A91" s="9" t="s">
        <v>165</v>
      </c>
      <c r="B91" s="20">
        <v>3</v>
      </c>
      <c r="C91" s="11" t="s">
        <v>4</v>
      </c>
      <c r="D91" s="11" t="s">
        <v>4</v>
      </c>
      <c r="E91" s="11" t="s">
        <v>4</v>
      </c>
      <c r="F91" s="22">
        <f t="shared" ref="F91:F158" si="8">I91*115/100</f>
        <v>613.9045000000001</v>
      </c>
      <c r="H91" s="10">
        <v>422</v>
      </c>
      <c r="I91" s="22">
        <v>533.83000000000004</v>
      </c>
      <c r="J91" s="22">
        <f t="shared" si="7"/>
        <v>705.99017500000014</v>
      </c>
      <c r="K91" s="22">
        <f t="shared" si="6"/>
        <v>847.18821000000014</v>
      </c>
    </row>
    <row r="92" spans="1:11" s="10" customFormat="1" ht="15" x14ac:dyDescent="0.2">
      <c r="A92" s="9" t="s">
        <v>165</v>
      </c>
      <c r="B92" s="20">
        <f t="shared" ref="B92:B110" si="9">B91+1</f>
        <v>4</v>
      </c>
      <c r="C92" s="11" t="s">
        <v>5</v>
      </c>
      <c r="D92" s="12">
        <v>0.5</v>
      </c>
      <c r="E92" s="31" t="s">
        <v>193</v>
      </c>
      <c r="F92" s="22">
        <f t="shared" si="8"/>
        <v>306.95225000000005</v>
      </c>
      <c r="H92" s="10">
        <v>422</v>
      </c>
      <c r="I92" s="22">
        <v>266.91500000000002</v>
      </c>
      <c r="J92" s="22">
        <f t="shared" si="7"/>
        <v>352.99508750000007</v>
      </c>
      <c r="K92" s="22">
        <f t="shared" si="6"/>
        <v>423.59410500000007</v>
      </c>
    </row>
    <row r="93" spans="1:11" s="10" customFormat="1" ht="15" x14ac:dyDescent="0.2">
      <c r="A93" s="9" t="s">
        <v>165</v>
      </c>
      <c r="B93" s="20">
        <f t="shared" si="9"/>
        <v>5</v>
      </c>
      <c r="C93" s="11" t="s">
        <v>6</v>
      </c>
      <c r="D93" s="12">
        <v>0.25</v>
      </c>
      <c r="E93" s="32" t="s">
        <v>190</v>
      </c>
      <c r="F93" s="22">
        <f t="shared" si="8"/>
        <v>153.47612500000002</v>
      </c>
      <c r="H93" s="10">
        <v>422</v>
      </c>
      <c r="I93" s="22">
        <v>133.45750000000001</v>
      </c>
      <c r="J93" s="22">
        <f t="shared" si="7"/>
        <v>176.49754375000003</v>
      </c>
      <c r="K93" s="22">
        <f t="shared" si="6"/>
        <v>211.79705250000004</v>
      </c>
    </row>
    <row r="94" spans="1:11" s="10" customFormat="1" ht="15" x14ac:dyDescent="0.2">
      <c r="A94" s="9" t="s">
        <v>165</v>
      </c>
      <c r="B94" s="20">
        <f t="shared" si="9"/>
        <v>6</v>
      </c>
      <c r="C94" s="11" t="s">
        <v>7</v>
      </c>
      <c r="D94" s="12">
        <v>0.5</v>
      </c>
      <c r="E94" s="32" t="s">
        <v>191</v>
      </c>
      <c r="F94" s="22">
        <f t="shared" si="8"/>
        <v>306.95225000000005</v>
      </c>
      <c r="H94" s="10">
        <v>422</v>
      </c>
      <c r="I94" s="22">
        <v>266.91500000000002</v>
      </c>
      <c r="J94" s="22">
        <f t="shared" si="7"/>
        <v>352.99508750000007</v>
      </c>
      <c r="K94" s="22">
        <f t="shared" si="6"/>
        <v>423.59410500000007</v>
      </c>
    </row>
    <row r="95" spans="1:11" s="10" customFormat="1" ht="30" x14ac:dyDescent="0.2">
      <c r="A95" s="9" t="s">
        <v>165</v>
      </c>
      <c r="B95" s="20">
        <f t="shared" si="9"/>
        <v>7</v>
      </c>
      <c r="C95" s="11" t="s">
        <v>8</v>
      </c>
      <c r="D95" s="12">
        <v>0.5</v>
      </c>
      <c r="E95" s="32" t="s">
        <v>192</v>
      </c>
      <c r="F95" s="22">
        <f t="shared" si="8"/>
        <v>306.95225000000005</v>
      </c>
      <c r="H95" s="10">
        <v>422</v>
      </c>
      <c r="I95" s="22">
        <v>266.91500000000002</v>
      </c>
      <c r="J95" s="22">
        <f t="shared" si="7"/>
        <v>352.99508750000007</v>
      </c>
      <c r="K95" s="22">
        <f t="shared" si="6"/>
        <v>423.59410500000007</v>
      </c>
    </row>
    <row r="96" spans="1:11" s="10" customFormat="1" ht="45" x14ac:dyDescent="0.2">
      <c r="A96" s="9" t="s">
        <v>165</v>
      </c>
      <c r="B96" s="20">
        <f t="shared" si="9"/>
        <v>8</v>
      </c>
      <c r="C96" s="15" t="s">
        <v>17</v>
      </c>
      <c r="D96" s="12"/>
      <c r="E96" s="32" t="s">
        <v>194</v>
      </c>
      <c r="F96" s="22">
        <f t="shared" si="8"/>
        <v>306.95225000000005</v>
      </c>
      <c r="H96" s="10">
        <v>422</v>
      </c>
      <c r="I96" s="22">
        <v>266.91500000000002</v>
      </c>
      <c r="J96" s="22">
        <f t="shared" si="7"/>
        <v>352.99508750000007</v>
      </c>
      <c r="K96" s="22">
        <f t="shared" si="6"/>
        <v>423.59410500000007</v>
      </c>
    </row>
    <row r="97" spans="1:11" s="10" customFormat="1" ht="30" x14ac:dyDescent="0.2">
      <c r="A97" s="9" t="s">
        <v>165</v>
      </c>
      <c r="B97" s="20">
        <f t="shared" si="9"/>
        <v>9</v>
      </c>
      <c r="C97" s="15" t="s">
        <v>60</v>
      </c>
      <c r="D97" s="12"/>
      <c r="E97" s="32" t="s">
        <v>195</v>
      </c>
      <c r="F97" s="22">
        <f t="shared" si="8"/>
        <v>153.47612500000002</v>
      </c>
      <c r="H97" s="10">
        <v>422</v>
      </c>
      <c r="I97" s="22">
        <v>133.45750000000001</v>
      </c>
      <c r="J97" s="22">
        <f t="shared" si="7"/>
        <v>176.49754375000003</v>
      </c>
      <c r="K97" s="22">
        <f t="shared" si="6"/>
        <v>211.79705250000004</v>
      </c>
    </row>
    <row r="98" spans="1:11" s="10" customFormat="1" ht="30" x14ac:dyDescent="0.2">
      <c r="A98" s="9" t="s">
        <v>165</v>
      </c>
      <c r="B98" s="20">
        <f t="shared" si="9"/>
        <v>10</v>
      </c>
      <c r="C98" s="15" t="s">
        <v>62</v>
      </c>
      <c r="D98" s="12"/>
      <c r="E98" s="32" t="s">
        <v>196</v>
      </c>
      <c r="F98" s="22">
        <f t="shared" si="8"/>
        <v>306.95225000000005</v>
      </c>
      <c r="H98" s="10">
        <v>422</v>
      </c>
      <c r="I98" s="22">
        <v>266.91500000000002</v>
      </c>
      <c r="J98" s="22">
        <f t="shared" si="7"/>
        <v>352.99508750000007</v>
      </c>
      <c r="K98" s="22">
        <f t="shared" si="6"/>
        <v>423.59410500000007</v>
      </c>
    </row>
    <row r="99" spans="1:11" s="10" customFormat="1" ht="30" x14ac:dyDescent="0.2">
      <c r="A99" s="9" t="s">
        <v>165</v>
      </c>
      <c r="B99" s="20">
        <f t="shared" si="9"/>
        <v>11</v>
      </c>
      <c r="C99" s="15" t="s">
        <v>63</v>
      </c>
      <c r="D99" s="12">
        <v>2</v>
      </c>
      <c r="E99" s="32" t="s">
        <v>197</v>
      </c>
      <c r="F99" s="22">
        <f t="shared" si="8"/>
        <v>460.42837500000002</v>
      </c>
      <c r="H99" s="10">
        <v>422</v>
      </c>
      <c r="I99" s="22">
        <v>400.3725</v>
      </c>
      <c r="J99" s="22">
        <f t="shared" si="7"/>
        <v>529.49263125000004</v>
      </c>
      <c r="K99" s="22">
        <f t="shared" si="6"/>
        <v>635.39115750000008</v>
      </c>
    </row>
    <row r="100" spans="1:11" s="10" customFormat="1" ht="30" x14ac:dyDescent="0.2">
      <c r="A100" s="9" t="s">
        <v>165</v>
      </c>
      <c r="B100" s="20">
        <f t="shared" si="9"/>
        <v>12</v>
      </c>
      <c r="C100" s="15" t="s">
        <v>73</v>
      </c>
      <c r="D100" s="12">
        <v>3</v>
      </c>
      <c r="E100" s="32" t="s">
        <v>198</v>
      </c>
      <c r="F100" s="22">
        <f t="shared" si="8"/>
        <v>183.29849999999999</v>
      </c>
      <c r="H100" s="10">
        <v>422</v>
      </c>
      <c r="I100" s="22">
        <v>159.38999999999999</v>
      </c>
      <c r="J100" s="22">
        <f t="shared" si="7"/>
        <v>210.79327499999999</v>
      </c>
      <c r="K100" s="22">
        <f t="shared" si="6"/>
        <v>252.95193</v>
      </c>
    </row>
    <row r="101" spans="1:11" s="10" customFormat="1" ht="30" x14ac:dyDescent="0.2">
      <c r="A101" s="9" t="s">
        <v>165</v>
      </c>
      <c r="B101" s="20">
        <f t="shared" si="9"/>
        <v>13</v>
      </c>
      <c r="C101" s="15" t="s">
        <v>59</v>
      </c>
      <c r="D101" s="12">
        <v>6</v>
      </c>
      <c r="E101" s="32" t="s">
        <v>198</v>
      </c>
      <c r="F101" s="22">
        <f t="shared" si="8"/>
        <v>460.42837500000002</v>
      </c>
      <c r="H101" s="10">
        <v>422</v>
      </c>
      <c r="I101" s="22">
        <v>400.3725</v>
      </c>
      <c r="J101" s="22">
        <f t="shared" si="7"/>
        <v>529.49263125000004</v>
      </c>
      <c r="K101" s="22">
        <f t="shared" si="6"/>
        <v>635.39115750000008</v>
      </c>
    </row>
    <row r="102" spans="1:11" s="10" customFormat="1" ht="30" x14ac:dyDescent="0.2">
      <c r="A102" s="9" t="s">
        <v>165</v>
      </c>
      <c r="B102" s="20">
        <f t="shared" si="9"/>
        <v>14</v>
      </c>
      <c r="C102" s="15" t="s">
        <v>131</v>
      </c>
      <c r="D102" s="9">
        <v>0.75</v>
      </c>
      <c r="E102" s="32" t="s">
        <v>197</v>
      </c>
      <c r="F102" s="22">
        <f t="shared" si="8"/>
        <v>306.95225000000005</v>
      </c>
      <c r="H102" s="10">
        <v>422</v>
      </c>
      <c r="I102" s="22">
        <v>266.91500000000002</v>
      </c>
      <c r="J102" s="22">
        <f t="shared" si="7"/>
        <v>352.99508750000007</v>
      </c>
      <c r="K102" s="22">
        <f t="shared" si="6"/>
        <v>423.59410500000007</v>
      </c>
    </row>
    <row r="103" spans="1:11" s="10" customFormat="1" ht="30" x14ac:dyDescent="0.2">
      <c r="A103" s="9" t="s">
        <v>165</v>
      </c>
      <c r="B103" s="20">
        <f t="shared" si="9"/>
        <v>15</v>
      </c>
      <c r="C103" s="16" t="s">
        <v>9</v>
      </c>
      <c r="D103" s="9">
        <v>1.65</v>
      </c>
      <c r="E103" s="32" t="s">
        <v>198</v>
      </c>
      <c r="F103" s="22">
        <f t="shared" si="8"/>
        <v>306.95225000000005</v>
      </c>
      <c r="H103" s="10">
        <v>422</v>
      </c>
      <c r="I103" s="22">
        <v>266.91500000000002</v>
      </c>
      <c r="J103" s="22">
        <f t="shared" si="7"/>
        <v>352.99508750000007</v>
      </c>
      <c r="K103" s="22">
        <f t="shared" si="6"/>
        <v>423.59410500000007</v>
      </c>
    </row>
    <row r="104" spans="1:11" s="10" customFormat="1" ht="33.75" customHeight="1" x14ac:dyDescent="0.2">
      <c r="A104" s="9" t="s">
        <v>165</v>
      </c>
      <c r="B104" s="20">
        <f t="shared" si="9"/>
        <v>16</v>
      </c>
      <c r="C104" s="16" t="s">
        <v>136</v>
      </c>
      <c r="D104" s="9">
        <v>1.65</v>
      </c>
      <c r="E104" s="11" t="s">
        <v>216</v>
      </c>
      <c r="F104" s="22">
        <f t="shared" si="8"/>
        <v>261.85500000000002</v>
      </c>
      <c r="H104" s="10">
        <v>422</v>
      </c>
      <c r="I104" s="22">
        <v>227.7</v>
      </c>
      <c r="J104" s="22">
        <f t="shared" si="7"/>
        <v>301.13325000000003</v>
      </c>
      <c r="K104" s="22">
        <f t="shared" si="6"/>
        <v>361.35990000000004</v>
      </c>
    </row>
    <row r="105" spans="1:11" s="10" customFormat="1" ht="30" x14ac:dyDescent="0.2">
      <c r="A105" s="9" t="s">
        <v>165</v>
      </c>
      <c r="B105" s="20">
        <f t="shared" si="9"/>
        <v>17</v>
      </c>
      <c r="C105" s="15" t="s">
        <v>10</v>
      </c>
      <c r="D105" s="12"/>
      <c r="E105" s="11" t="s">
        <v>220</v>
      </c>
      <c r="F105" s="22">
        <f t="shared" si="8"/>
        <v>7429</v>
      </c>
      <c r="I105" s="22">
        <v>6460</v>
      </c>
      <c r="J105" s="22">
        <f t="shared" si="7"/>
        <v>8543.35</v>
      </c>
      <c r="K105" s="22">
        <f t="shared" si="6"/>
        <v>10252.02</v>
      </c>
    </row>
    <row r="106" spans="1:11" s="10" customFormat="1" ht="30" x14ac:dyDescent="0.2">
      <c r="A106" s="9" t="s">
        <v>165</v>
      </c>
      <c r="B106" s="20">
        <f t="shared" si="9"/>
        <v>18</v>
      </c>
      <c r="C106" s="15" t="s">
        <v>70</v>
      </c>
      <c r="D106" s="12"/>
      <c r="E106" s="11" t="s">
        <v>221</v>
      </c>
      <c r="F106" s="22">
        <f t="shared" si="8"/>
        <v>6939.1575000000003</v>
      </c>
      <c r="H106" s="10">
        <v>360</v>
      </c>
      <c r="I106" s="22">
        <v>6034.05</v>
      </c>
      <c r="J106" s="22">
        <f t="shared" si="7"/>
        <v>7980.0311250000004</v>
      </c>
      <c r="K106" s="22">
        <f t="shared" si="6"/>
        <v>9576.0373500000005</v>
      </c>
    </row>
    <row r="107" spans="1:11" s="10" customFormat="1" ht="36" customHeight="1" x14ac:dyDescent="0.2">
      <c r="A107" s="9" t="s">
        <v>165</v>
      </c>
      <c r="B107" s="20">
        <f t="shared" si="9"/>
        <v>19</v>
      </c>
      <c r="C107" s="15" t="s">
        <v>71</v>
      </c>
      <c r="D107" s="15" t="s">
        <v>71</v>
      </c>
      <c r="E107" s="15" t="s">
        <v>71</v>
      </c>
      <c r="F107" s="22">
        <f t="shared" si="8"/>
        <v>1105.0280999999998</v>
      </c>
      <c r="H107" s="10">
        <v>360</v>
      </c>
      <c r="I107" s="22">
        <v>960.89399999999989</v>
      </c>
      <c r="J107" s="22">
        <f t="shared" si="7"/>
        <v>1270.7823149999997</v>
      </c>
      <c r="K107" s="22">
        <f t="shared" si="6"/>
        <v>1524.9387779999995</v>
      </c>
    </row>
    <row r="108" spans="1:11" s="10" customFormat="1" ht="36.75" customHeight="1" x14ac:dyDescent="0.2">
      <c r="A108" s="9" t="s">
        <v>165</v>
      </c>
      <c r="B108" s="20">
        <f t="shared" si="9"/>
        <v>20</v>
      </c>
      <c r="C108" s="15" t="s">
        <v>72</v>
      </c>
      <c r="D108" s="15" t="s">
        <v>72</v>
      </c>
      <c r="E108" s="15" t="s">
        <v>72</v>
      </c>
      <c r="F108" s="22">
        <f t="shared" si="8"/>
        <v>920.85675000000003</v>
      </c>
      <c r="H108" s="10">
        <v>360</v>
      </c>
      <c r="I108" s="22">
        <v>800.745</v>
      </c>
      <c r="J108" s="22">
        <f t="shared" si="7"/>
        <v>1058.9852625000001</v>
      </c>
      <c r="K108" s="22">
        <f t="shared" si="6"/>
        <v>1270.7823150000002</v>
      </c>
    </row>
    <row r="109" spans="1:11" s="10" customFormat="1" ht="45" x14ac:dyDescent="0.2">
      <c r="A109" s="9" t="s">
        <v>165</v>
      </c>
      <c r="B109" s="20">
        <f t="shared" si="9"/>
        <v>21</v>
      </c>
      <c r="C109" s="11" t="s">
        <v>183</v>
      </c>
      <c r="D109" s="12">
        <v>2</v>
      </c>
      <c r="E109" s="32" t="s">
        <v>213</v>
      </c>
      <c r="F109" s="22">
        <f t="shared" si="8"/>
        <v>920.85675000000003</v>
      </c>
      <c r="H109" s="10">
        <v>360</v>
      </c>
      <c r="I109" s="22">
        <v>800.745</v>
      </c>
      <c r="J109" s="22">
        <f t="shared" si="7"/>
        <v>1058.9852625000001</v>
      </c>
      <c r="K109" s="22">
        <f t="shared" si="6"/>
        <v>1270.7823150000002</v>
      </c>
    </row>
    <row r="110" spans="1:11" s="10" customFormat="1" ht="45" x14ac:dyDescent="0.2">
      <c r="A110" s="9" t="s">
        <v>165</v>
      </c>
      <c r="B110" s="20">
        <f t="shared" si="9"/>
        <v>22</v>
      </c>
      <c r="C110" s="11" t="s">
        <v>178</v>
      </c>
      <c r="D110" s="12">
        <v>4</v>
      </c>
      <c r="E110" s="32" t="s">
        <v>213</v>
      </c>
      <c r="F110" s="22">
        <f t="shared" si="8"/>
        <v>460.42837500000002</v>
      </c>
      <c r="H110" s="10">
        <v>360</v>
      </c>
      <c r="I110" s="22">
        <v>400.3725</v>
      </c>
      <c r="J110" s="22">
        <f t="shared" si="7"/>
        <v>529.49263125000004</v>
      </c>
      <c r="K110" s="22">
        <f t="shared" si="6"/>
        <v>635.39115750000008</v>
      </c>
    </row>
    <row r="111" spans="1:11" s="10" customFormat="1" ht="15.75" x14ac:dyDescent="0.25">
      <c r="A111" s="51"/>
      <c r="B111" s="52"/>
      <c r="C111" s="14" t="s">
        <v>74</v>
      </c>
      <c r="D111" s="12">
        <v>6</v>
      </c>
      <c r="E111" s="12"/>
      <c r="F111" s="22"/>
      <c r="I111" s="22"/>
      <c r="J111" s="22"/>
      <c r="K111" s="22"/>
    </row>
    <row r="112" spans="1:11" s="10" customFormat="1" ht="30" x14ac:dyDescent="0.2">
      <c r="A112" s="20" t="s">
        <v>163</v>
      </c>
      <c r="B112" s="20">
        <v>1</v>
      </c>
      <c r="C112" s="9" t="s">
        <v>13</v>
      </c>
      <c r="D112" s="12">
        <v>1</v>
      </c>
      <c r="E112" s="32" t="s">
        <v>188</v>
      </c>
      <c r="F112" s="22">
        <v>464</v>
      </c>
      <c r="I112" s="22">
        <v>464.2</v>
      </c>
      <c r="J112" s="22">
        <f t="shared" si="7"/>
        <v>533.6</v>
      </c>
      <c r="K112" s="22">
        <f t="shared" si="6"/>
        <v>640.32000000000005</v>
      </c>
    </row>
    <row r="113" spans="1:11" s="10" customFormat="1" ht="30" x14ac:dyDescent="0.2">
      <c r="A113" s="20" t="s">
        <v>163</v>
      </c>
      <c r="B113" s="20">
        <v>2</v>
      </c>
      <c r="C113" s="9" t="s">
        <v>13</v>
      </c>
      <c r="D113" s="12"/>
      <c r="E113" s="32" t="s">
        <v>189</v>
      </c>
      <c r="F113" s="22">
        <v>464</v>
      </c>
      <c r="I113" s="22"/>
      <c r="J113" s="22">
        <f t="shared" si="7"/>
        <v>533.6</v>
      </c>
      <c r="K113" s="22">
        <f t="shared" si="6"/>
        <v>640.32000000000005</v>
      </c>
    </row>
    <row r="114" spans="1:11" s="10" customFormat="1" ht="48" customHeight="1" x14ac:dyDescent="0.2">
      <c r="A114" s="20" t="s">
        <v>163</v>
      </c>
      <c r="B114" s="20">
        <v>3</v>
      </c>
      <c r="C114" s="11" t="s">
        <v>4</v>
      </c>
      <c r="D114" s="11" t="s">
        <v>4</v>
      </c>
      <c r="E114" s="11" t="s">
        <v>4</v>
      </c>
      <c r="F114" s="22">
        <f t="shared" si="8"/>
        <v>613.9045000000001</v>
      </c>
      <c r="I114" s="22">
        <v>533.83000000000004</v>
      </c>
      <c r="J114" s="22">
        <f t="shared" si="7"/>
        <v>705.99017500000014</v>
      </c>
      <c r="K114" s="22">
        <f t="shared" si="6"/>
        <v>847.18821000000014</v>
      </c>
    </row>
    <row r="115" spans="1:11" s="10" customFormat="1" ht="15" x14ac:dyDescent="0.2">
      <c r="A115" s="20" t="s">
        <v>163</v>
      </c>
      <c r="B115" s="20">
        <f t="shared" ref="B115:B129" si="10">B114+1</f>
        <v>4</v>
      </c>
      <c r="C115" s="11" t="s">
        <v>5</v>
      </c>
      <c r="D115" s="12">
        <v>0.5</v>
      </c>
      <c r="E115" s="31" t="s">
        <v>193</v>
      </c>
      <c r="F115" s="22">
        <f t="shared" si="8"/>
        <v>306.95225000000005</v>
      </c>
      <c r="H115" s="10">
        <v>360</v>
      </c>
      <c r="I115" s="22">
        <v>266.91500000000002</v>
      </c>
      <c r="J115" s="22">
        <f t="shared" si="7"/>
        <v>352.99508750000007</v>
      </c>
      <c r="K115" s="22">
        <f t="shared" si="6"/>
        <v>423.59410500000007</v>
      </c>
    </row>
    <row r="116" spans="1:11" s="10" customFormat="1" ht="36.75" customHeight="1" x14ac:dyDescent="0.2">
      <c r="A116" s="20" t="s">
        <v>163</v>
      </c>
      <c r="B116" s="20">
        <f t="shared" si="10"/>
        <v>5</v>
      </c>
      <c r="C116" s="11" t="s">
        <v>6</v>
      </c>
      <c r="D116" s="12">
        <v>0.25</v>
      </c>
      <c r="E116" s="32" t="s">
        <v>190</v>
      </c>
      <c r="F116" s="22">
        <f t="shared" si="8"/>
        <v>153.47612500000002</v>
      </c>
      <c r="H116" s="10">
        <v>422</v>
      </c>
      <c r="I116" s="22">
        <v>133.45750000000001</v>
      </c>
      <c r="J116" s="22">
        <f t="shared" si="7"/>
        <v>176.49754375000003</v>
      </c>
      <c r="K116" s="22">
        <f t="shared" si="6"/>
        <v>211.79705250000004</v>
      </c>
    </row>
    <row r="117" spans="1:11" s="10" customFormat="1" ht="15" x14ac:dyDescent="0.2">
      <c r="A117" s="20" t="s">
        <v>163</v>
      </c>
      <c r="B117" s="20">
        <f t="shared" si="10"/>
        <v>6</v>
      </c>
      <c r="C117" s="11" t="s">
        <v>7</v>
      </c>
      <c r="D117" s="12">
        <v>0.5</v>
      </c>
      <c r="E117" s="32" t="s">
        <v>191</v>
      </c>
      <c r="F117" s="22">
        <f t="shared" si="8"/>
        <v>306.95225000000005</v>
      </c>
      <c r="H117" s="10">
        <v>360</v>
      </c>
      <c r="I117" s="22">
        <v>266.91500000000002</v>
      </c>
      <c r="J117" s="22">
        <f t="shared" si="7"/>
        <v>352.99508750000007</v>
      </c>
      <c r="K117" s="22">
        <f t="shared" si="6"/>
        <v>423.59410500000007</v>
      </c>
    </row>
    <row r="118" spans="1:11" s="10" customFormat="1" ht="30" x14ac:dyDescent="0.2">
      <c r="A118" s="20" t="s">
        <v>163</v>
      </c>
      <c r="B118" s="20">
        <f t="shared" si="10"/>
        <v>7</v>
      </c>
      <c r="C118" s="11" t="s">
        <v>8</v>
      </c>
      <c r="D118" s="12">
        <v>0.5</v>
      </c>
      <c r="E118" s="32" t="s">
        <v>192</v>
      </c>
      <c r="F118" s="22">
        <f t="shared" si="8"/>
        <v>306.95225000000005</v>
      </c>
      <c r="H118" s="10">
        <v>360</v>
      </c>
      <c r="I118" s="22">
        <v>266.91500000000002</v>
      </c>
      <c r="J118" s="22">
        <f t="shared" si="7"/>
        <v>352.99508750000007</v>
      </c>
      <c r="K118" s="22">
        <f t="shared" si="6"/>
        <v>423.59410500000007</v>
      </c>
    </row>
    <row r="119" spans="1:11" s="10" customFormat="1" ht="30" x14ac:dyDescent="0.2">
      <c r="A119" s="20" t="s">
        <v>163</v>
      </c>
      <c r="B119" s="20">
        <f t="shared" si="10"/>
        <v>8</v>
      </c>
      <c r="C119" s="16" t="s">
        <v>75</v>
      </c>
      <c r="D119" s="12">
        <v>1</v>
      </c>
      <c r="E119" s="32" t="s">
        <v>222</v>
      </c>
      <c r="F119" s="22">
        <f t="shared" si="8"/>
        <v>1227.8090000000002</v>
      </c>
      <c r="H119" s="10">
        <v>360</v>
      </c>
      <c r="I119" s="22">
        <v>1067.6600000000001</v>
      </c>
      <c r="J119" s="22">
        <f t="shared" si="7"/>
        <v>1411.9803500000003</v>
      </c>
      <c r="K119" s="22">
        <f t="shared" si="6"/>
        <v>1694.3764200000003</v>
      </c>
    </row>
    <row r="120" spans="1:11" s="10" customFormat="1" ht="30" x14ac:dyDescent="0.2">
      <c r="A120" s="20" t="s">
        <v>163</v>
      </c>
      <c r="B120" s="20">
        <f t="shared" si="10"/>
        <v>9</v>
      </c>
      <c r="C120" s="15" t="s">
        <v>120</v>
      </c>
      <c r="D120" s="12">
        <v>0.5</v>
      </c>
      <c r="E120" s="32" t="s">
        <v>197</v>
      </c>
      <c r="F120" s="22">
        <f t="shared" si="8"/>
        <v>459.70099999999996</v>
      </c>
      <c r="H120" s="10">
        <v>360</v>
      </c>
      <c r="I120" s="22">
        <v>399.74</v>
      </c>
      <c r="J120" s="22">
        <f t="shared" si="7"/>
        <v>528.65615000000003</v>
      </c>
      <c r="K120" s="22">
        <f t="shared" si="6"/>
        <v>634.38738000000001</v>
      </c>
    </row>
    <row r="121" spans="1:11" s="10" customFormat="1" ht="30" x14ac:dyDescent="0.2">
      <c r="A121" s="20" t="s">
        <v>163</v>
      </c>
      <c r="B121" s="20">
        <f t="shared" si="10"/>
        <v>10</v>
      </c>
      <c r="C121" s="15" t="s">
        <v>59</v>
      </c>
      <c r="D121" s="12">
        <v>6</v>
      </c>
      <c r="E121" s="32" t="s">
        <v>198</v>
      </c>
      <c r="F121" s="22">
        <f t="shared" si="8"/>
        <v>460.42837500000002</v>
      </c>
      <c r="H121" s="10">
        <v>360</v>
      </c>
      <c r="I121" s="22">
        <v>400.3725</v>
      </c>
      <c r="J121" s="22">
        <f t="shared" si="7"/>
        <v>529.49263125000004</v>
      </c>
      <c r="K121" s="22">
        <f t="shared" si="6"/>
        <v>635.39115750000008</v>
      </c>
    </row>
    <row r="122" spans="1:11" s="10" customFormat="1" ht="45" x14ac:dyDescent="0.2">
      <c r="A122" s="20" t="s">
        <v>163</v>
      </c>
      <c r="B122" s="20">
        <f t="shared" si="10"/>
        <v>11</v>
      </c>
      <c r="C122" s="15" t="s">
        <v>137</v>
      </c>
      <c r="D122" s="12">
        <v>2</v>
      </c>
      <c r="E122" s="32" t="s">
        <v>215</v>
      </c>
      <c r="F122" s="22">
        <f t="shared" si="8"/>
        <v>2946.596125</v>
      </c>
      <c r="H122" s="10">
        <v>360</v>
      </c>
      <c r="I122" s="22">
        <v>2562.2574999999997</v>
      </c>
      <c r="J122" s="22">
        <f t="shared" si="7"/>
        <v>3388.5855437499999</v>
      </c>
      <c r="K122" s="22">
        <f t="shared" si="6"/>
        <v>4066.3026525</v>
      </c>
    </row>
    <row r="123" spans="1:11" s="10" customFormat="1" ht="45" x14ac:dyDescent="0.2">
      <c r="A123" s="20" t="s">
        <v>163</v>
      </c>
      <c r="B123" s="20">
        <f t="shared" si="10"/>
        <v>12</v>
      </c>
      <c r="C123" s="15" t="s">
        <v>138</v>
      </c>
      <c r="D123" s="12">
        <v>4</v>
      </c>
      <c r="E123" s="32" t="s">
        <v>215</v>
      </c>
      <c r="F123" s="22">
        <f t="shared" si="8"/>
        <v>2455.6180000000004</v>
      </c>
      <c r="H123" s="10">
        <v>360</v>
      </c>
      <c r="I123" s="22">
        <v>2135.3200000000002</v>
      </c>
      <c r="J123" s="22">
        <f t="shared" si="7"/>
        <v>2823.9607000000005</v>
      </c>
      <c r="K123" s="22">
        <f t="shared" si="6"/>
        <v>3388.7528400000006</v>
      </c>
    </row>
    <row r="124" spans="1:11" s="10" customFormat="1" ht="45" x14ac:dyDescent="0.2">
      <c r="A124" s="20" t="s">
        <v>163</v>
      </c>
      <c r="B124" s="20">
        <f t="shared" si="10"/>
        <v>13</v>
      </c>
      <c r="C124" s="11" t="s">
        <v>184</v>
      </c>
      <c r="D124" s="12">
        <v>1</v>
      </c>
      <c r="E124" s="32" t="s">
        <v>213</v>
      </c>
      <c r="F124" s="22">
        <f t="shared" si="8"/>
        <v>920.85675000000003</v>
      </c>
      <c r="H124" s="10">
        <v>360</v>
      </c>
      <c r="I124" s="22">
        <v>800.745</v>
      </c>
      <c r="J124" s="22">
        <f t="shared" si="7"/>
        <v>1058.9852625000001</v>
      </c>
      <c r="K124" s="22">
        <f t="shared" si="6"/>
        <v>1270.7823150000002</v>
      </c>
    </row>
    <row r="125" spans="1:11" s="10" customFormat="1" ht="45" x14ac:dyDescent="0.2">
      <c r="A125" s="20" t="s">
        <v>163</v>
      </c>
      <c r="B125" s="20">
        <f t="shared" si="10"/>
        <v>14</v>
      </c>
      <c r="C125" s="11" t="s">
        <v>185</v>
      </c>
      <c r="D125" s="12">
        <v>2</v>
      </c>
      <c r="E125" s="32" t="s">
        <v>213</v>
      </c>
      <c r="F125" s="22">
        <f t="shared" si="8"/>
        <v>460.42837500000002</v>
      </c>
      <c r="H125" s="10">
        <v>360</v>
      </c>
      <c r="I125" s="22">
        <v>400.3725</v>
      </c>
      <c r="J125" s="22">
        <f t="shared" si="7"/>
        <v>529.49263125000004</v>
      </c>
      <c r="K125" s="22">
        <f t="shared" si="6"/>
        <v>635.39115750000008</v>
      </c>
    </row>
    <row r="126" spans="1:11" s="10" customFormat="1" ht="45" x14ac:dyDescent="0.2">
      <c r="A126" s="20" t="s">
        <v>163</v>
      </c>
      <c r="B126" s="20">
        <f t="shared" si="10"/>
        <v>15</v>
      </c>
      <c r="C126" s="15" t="s">
        <v>139</v>
      </c>
      <c r="D126" s="12">
        <v>2</v>
      </c>
      <c r="E126" s="32" t="s">
        <v>213</v>
      </c>
      <c r="F126" s="22">
        <f t="shared" si="8"/>
        <v>306.95225000000005</v>
      </c>
      <c r="H126" s="10">
        <v>360</v>
      </c>
      <c r="I126" s="22">
        <v>266.91500000000002</v>
      </c>
      <c r="J126" s="22">
        <f t="shared" si="7"/>
        <v>352.99508750000007</v>
      </c>
      <c r="K126" s="22">
        <f t="shared" si="6"/>
        <v>423.59410500000007</v>
      </c>
    </row>
    <row r="127" spans="1:11" s="10" customFormat="1" ht="45" x14ac:dyDescent="0.2">
      <c r="A127" s="20" t="s">
        <v>163</v>
      </c>
      <c r="B127" s="20">
        <f t="shared" si="10"/>
        <v>16</v>
      </c>
      <c r="C127" s="11" t="s">
        <v>267</v>
      </c>
      <c r="D127" s="12"/>
      <c r="E127" s="32" t="s">
        <v>223</v>
      </c>
      <c r="F127" s="22"/>
      <c r="I127" s="22"/>
      <c r="J127" s="22">
        <v>529</v>
      </c>
      <c r="K127" s="22">
        <f t="shared" si="6"/>
        <v>634.79999999999995</v>
      </c>
    </row>
    <row r="128" spans="1:11" s="10" customFormat="1" ht="39" customHeight="1" x14ac:dyDescent="0.2">
      <c r="A128" s="20" t="s">
        <v>163</v>
      </c>
      <c r="B128" s="20">
        <f t="shared" si="10"/>
        <v>17</v>
      </c>
      <c r="C128" s="11" t="s">
        <v>268</v>
      </c>
      <c r="D128" s="12"/>
      <c r="E128" s="32" t="s">
        <v>223</v>
      </c>
      <c r="F128" s="22"/>
      <c r="I128" s="22"/>
      <c r="J128" s="22">
        <v>353</v>
      </c>
      <c r="K128" s="22">
        <f t="shared" si="6"/>
        <v>423.6</v>
      </c>
    </row>
    <row r="129" spans="1:11" s="10" customFormat="1" ht="45" x14ac:dyDescent="0.2">
      <c r="A129" s="38" t="s">
        <v>163</v>
      </c>
      <c r="B129" s="20">
        <f t="shared" si="10"/>
        <v>18</v>
      </c>
      <c r="C129" s="11" t="s">
        <v>266</v>
      </c>
      <c r="D129" s="12"/>
      <c r="E129" s="32" t="s">
        <v>223</v>
      </c>
      <c r="F129" s="22"/>
      <c r="I129" s="22"/>
      <c r="J129" s="22">
        <v>1059</v>
      </c>
      <c r="K129" s="22">
        <f t="shared" si="6"/>
        <v>1270.8</v>
      </c>
    </row>
    <row r="130" spans="1:11" s="10" customFormat="1" ht="31.5" x14ac:dyDescent="0.25">
      <c r="A130" s="51"/>
      <c r="B130" s="52"/>
      <c r="C130" s="14" t="s">
        <v>76</v>
      </c>
      <c r="D130" s="12">
        <v>0.25</v>
      </c>
      <c r="E130" s="12"/>
      <c r="F130" s="22"/>
      <c r="I130" s="22"/>
      <c r="J130" s="22"/>
      <c r="K130" s="22"/>
    </row>
    <row r="131" spans="1:11" s="10" customFormat="1" ht="30" x14ac:dyDescent="0.2">
      <c r="A131" s="20" t="s">
        <v>166</v>
      </c>
      <c r="B131" s="20">
        <v>1</v>
      </c>
      <c r="C131" s="9" t="s">
        <v>13</v>
      </c>
      <c r="D131" s="12">
        <v>1</v>
      </c>
      <c r="E131" s="32" t="s">
        <v>188</v>
      </c>
      <c r="F131" s="22">
        <v>464</v>
      </c>
      <c r="H131" s="10">
        <v>360</v>
      </c>
      <c r="I131" s="22">
        <v>464.2</v>
      </c>
      <c r="J131" s="22">
        <f t="shared" si="7"/>
        <v>533.6</v>
      </c>
      <c r="K131" s="22">
        <f t="shared" si="6"/>
        <v>640.32000000000005</v>
      </c>
    </row>
    <row r="132" spans="1:11" s="10" customFormat="1" ht="30" x14ac:dyDescent="0.2">
      <c r="A132" s="20" t="s">
        <v>166</v>
      </c>
      <c r="B132" s="20">
        <v>2</v>
      </c>
      <c r="C132" s="9" t="s">
        <v>13</v>
      </c>
      <c r="D132" s="12"/>
      <c r="E132" s="32" t="s">
        <v>189</v>
      </c>
      <c r="F132" s="22">
        <v>464</v>
      </c>
      <c r="I132" s="22"/>
      <c r="J132" s="22">
        <f t="shared" si="7"/>
        <v>533.6</v>
      </c>
      <c r="K132" s="22">
        <f t="shared" si="6"/>
        <v>640.32000000000005</v>
      </c>
    </row>
    <row r="133" spans="1:11" s="10" customFormat="1" ht="49.5" customHeight="1" x14ac:dyDescent="0.2">
      <c r="A133" s="20" t="s">
        <v>166</v>
      </c>
      <c r="B133" s="20">
        <v>3</v>
      </c>
      <c r="C133" s="11" t="s">
        <v>4</v>
      </c>
      <c r="D133" s="11" t="s">
        <v>4</v>
      </c>
      <c r="E133" s="11" t="s">
        <v>4</v>
      </c>
      <c r="F133" s="22">
        <f t="shared" si="8"/>
        <v>613.9045000000001</v>
      </c>
      <c r="H133" s="10">
        <v>360</v>
      </c>
      <c r="I133" s="22">
        <v>533.83000000000004</v>
      </c>
      <c r="J133" s="22">
        <f t="shared" si="7"/>
        <v>705.99017500000014</v>
      </c>
      <c r="K133" s="22">
        <f t="shared" si="6"/>
        <v>847.18821000000014</v>
      </c>
    </row>
    <row r="134" spans="1:11" s="10" customFormat="1" ht="30" x14ac:dyDescent="0.2">
      <c r="A134" s="20" t="s">
        <v>166</v>
      </c>
      <c r="B134" s="20">
        <f t="shared" ref="B134:B150" si="11">B133+1</f>
        <v>4</v>
      </c>
      <c r="C134" s="16" t="s">
        <v>60</v>
      </c>
      <c r="D134" s="12"/>
      <c r="E134" s="32" t="s">
        <v>195</v>
      </c>
      <c r="F134" s="22">
        <f t="shared" si="8"/>
        <v>153.47612500000002</v>
      </c>
      <c r="H134" s="10">
        <v>360</v>
      </c>
      <c r="I134" s="22">
        <v>133.45750000000001</v>
      </c>
      <c r="J134" s="22">
        <f t="shared" si="7"/>
        <v>176.49754375000003</v>
      </c>
      <c r="K134" s="22">
        <f t="shared" si="6"/>
        <v>211.79705250000004</v>
      </c>
    </row>
    <row r="135" spans="1:11" s="10" customFormat="1" ht="30" x14ac:dyDescent="0.2">
      <c r="A135" s="20" t="s">
        <v>166</v>
      </c>
      <c r="B135" s="20">
        <f t="shared" si="11"/>
        <v>5</v>
      </c>
      <c r="C135" s="16" t="s">
        <v>62</v>
      </c>
      <c r="D135" s="12">
        <v>2</v>
      </c>
      <c r="E135" s="32" t="s">
        <v>196</v>
      </c>
      <c r="F135" s="22">
        <f t="shared" si="8"/>
        <v>306.95225000000005</v>
      </c>
      <c r="H135" s="10">
        <v>360</v>
      </c>
      <c r="I135" s="22">
        <v>266.91500000000002</v>
      </c>
      <c r="J135" s="22">
        <f t="shared" si="7"/>
        <v>352.99508750000007</v>
      </c>
      <c r="K135" s="22">
        <f t="shared" si="6"/>
        <v>423.59410500000007</v>
      </c>
    </row>
    <row r="136" spans="1:11" s="10" customFormat="1" ht="30" x14ac:dyDescent="0.2">
      <c r="A136" s="20" t="s">
        <v>166</v>
      </c>
      <c r="B136" s="20">
        <f t="shared" si="11"/>
        <v>6</v>
      </c>
      <c r="C136" s="16" t="s">
        <v>73</v>
      </c>
      <c r="D136" s="12">
        <v>2</v>
      </c>
      <c r="E136" s="32" t="s">
        <v>198</v>
      </c>
      <c r="F136" s="22">
        <f t="shared" si="8"/>
        <v>183.29849999999999</v>
      </c>
      <c r="H136" s="10">
        <v>360</v>
      </c>
      <c r="I136" s="22">
        <v>159.38999999999999</v>
      </c>
      <c r="J136" s="22">
        <f t="shared" si="7"/>
        <v>210.79327499999999</v>
      </c>
      <c r="K136" s="22">
        <f t="shared" si="6"/>
        <v>252.95193</v>
      </c>
    </row>
    <row r="137" spans="1:11" s="10" customFormat="1" ht="30" x14ac:dyDescent="0.2">
      <c r="A137" s="20" t="s">
        <v>166</v>
      </c>
      <c r="B137" s="20">
        <f t="shared" si="11"/>
        <v>7</v>
      </c>
      <c r="C137" s="16" t="s">
        <v>59</v>
      </c>
      <c r="D137" s="12">
        <v>1.5</v>
      </c>
      <c r="E137" s="32" t="s">
        <v>198</v>
      </c>
      <c r="F137" s="22">
        <f t="shared" si="8"/>
        <v>460.42837500000002</v>
      </c>
      <c r="H137" s="10">
        <v>360</v>
      </c>
      <c r="I137" s="22">
        <v>400.3725</v>
      </c>
      <c r="J137" s="22">
        <f t="shared" si="7"/>
        <v>529.49263125000004</v>
      </c>
      <c r="K137" s="22">
        <f t="shared" si="6"/>
        <v>635.39115750000008</v>
      </c>
    </row>
    <row r="138" spans="1:11" s="10" customFormat="1" ht="56.25" customHeight="1" x14ac:dyDescent="0.2">
      <c r="A138" s="20" t="s">
        <v>166</v>
      </c>
      <c r="B138" s="20">
        <f t="shared" si="11"/>
        <v>8</v>
      </c>
      <c r="C138" s="15" t="s">
        <v>140</v>
      </c>
      <c r="D138" s="15" t="s">
        <v>140</v>
      </c>
      <c r="E138" s="15" t="s">
        <v>140</v>
      </c>
      <c r="F138" s="22">
        <f t="shared" si="8"/>
        <v>261.85500000000002</v>
      </c>
      <c r="H138" s="10">
        <v>360</v>
      </c>
      <c r="I138" s="22">
        <v>227.7</v>
      </c>
      <c r="J138" s="22">
        <f t="shared" si="7"/>
        <v>301.13325000000003</v>
      </c>
      <c r="K138" s="22">
        <f t="shared" si="6"/>
        <v>361.35990000000004</v>
      </c>
    </row>
    <row r="139" spans="1:11" s="10" customFormat="1" ht="30" x14ac:dyDescent="0.2">
      <c r="A139" s="20" t="s">
        <v>166</v>
      </c>
      <c r="B139" s="20">
        <f t="shared" si="11"/>
        <v>9</v>
      </c>
      <c r="C139" s="16" t="s">
        <v>77</v>
      </c>
      <c r="D139" s="12">
        <v>0.8</v>
      </c>
      <c r="E139" s="32" t="s">
        <v>199</v>
      </c>
      <c r="F139" s="22">
        <f t="shared" si="8"/>
        <v>3108.8007499999994</v>
      </c>
      <c r="H139" s="10">
        <v>360</v>
      </c>
      <c r="I139" s="22">
        <v>2703.3049999999998</v>
      </c>
      <c r="J139" s="22">
        <f t="shared" si="7"/>
        <v>3575.1208624999995</v>
      </c>
      <c r="K139" s="22">
        <f t="shared" si="6"/>
        <v>4290.1450349999996</v>
      </c>
    </row>
    <row r="140" spans="1:11" s="10" customFormat="1" ht="30" x14ac:dyDescent="0.2">
      <c r="A140" s="20" t="s">
        <v>166</v>
      </c>
      <c r="B140" s="20">
        <f t="shared" si="11"/>
        <v>10</v>
      </c>
      <c r="C140" s="15" t="s">
        <v>78</v>
      </c>
      <c r="D140" s="12">
        <v>1.8</v>
      </c>
      <c r="E140" s="32" t="s">
        <v>199</v>
      </c>
      <c r="F140" s="22">
        <f t="shared" si="8"/>
        <v>3636.875</v>
      </c>
      <c r="H140" s="10">
        <v>360</v>
      </c>
      <c r="I140" s="22">
        <v>3162.5</v>
      </c>
      <c r="J140" s="22">
        <f t="shared" si="7"/>
        <v>4182.40625</v>
      </c>
      <c r="K140" s="22">
        <f t="shared" si="6"/>
        <v>5018.8874999999998</v>
      </c>
    </row>
    <row r="141" spans="1:11" s="10" customFormat="1" ht="30" x14ac:dyDescent="0.2">
      <c r="A141" s="20" t="s">
        <v>166</v>
      </c>
      <c r="B141" s="20">
        <f t="shared" si="11"/>
        <v>11</v>
      </c>
      <c r="C141" s="15" t="s">
        <v>141</v>
      </c>
      <c r="D141" s="12">
        <v>1.5</v>
      </c>
      <c r="E141" s="32" t="s">
        <v>224</v>
      </c>
      <c r="F141" s="22">
        <f t="shared" si="8"/>
        <v>7659</v>
      </c>
      <c r="H141" s="10">
        <v>360</v>
      </c>
      <c r="I141" s="22">
        <v>6660</v>
      </c>
      <c r="J141" s="22">
        <f t="shared" si="7"/>
        <v>8807.85</v>
      </c>
      <c r="K141" s="22">
        <f t="shared" si="6"/>
        <v>10569.42</v>
      </c>
    </row>
    <row r="142" spans="1:11" s="10" customFormat="1" ht="30" x14ac:dyDescent="0.2">
      <c r="A142" s="20" t="s">
        <v>166</v>
      </c>
      <c r="B142" s="20">
        <f t="shared" si="11"/>
        <v>12</v>
      </c>
      <c r="C142" s="16" t="s">
        <v>79</v>
      </c>
      <c r="D142" s="16" t="s">
        <v>79</v>
      </c>
      <c r="E142" s="32" t="s">
        <v>79</v>
      </c>
      <c r="F142" s="22">
        <f t="shared" si="8"/>
        <v>8560.6</v>
      </c>
      <c r="I142" s="22">
        <v>7444</v>
      </c>
      <c r="J142" s="22">
        <f t="shared" si="7"/>
        <v>9844.69</v>
      </c>
      <c r="K142" s="22">
        <f t="shared" si="6"/>
        <v>11813.628000000001</v>
      </c>
    </row>
    <row r="143" spans="1:11" ht="15" x14ac:dyDescent="0.2">
      <c r="A143" s="20" t="s">
        <v>166</v>
      </c>
      <c r="B143" s="20">
        <f t="shared" si="11"/>
        <v>13</v>
      </c>
      <c r="C143" s="16" t="s">
        <v>84</v>
      </c>
      <c r="D143" s="12">
        <v>0.5</v>
      </c>
      <c r="E143" s="32" t="s">
        <v>225</v>
      </c>
      <c r="F143" s="22">
        <f t="shared" si="8"/>
        <v>6189.3</v>
      </c>
      <c r="I143" s="22">
        <v>5382</v>
      </c>
      <c r="J143" s="22">
        <f t="shared" si="7"/>
        <v>7117.6949999999997</v>
      </c>
      <c r="K143" s="22">
        <f t="shared" si="6"/>
        <v>8541.2339999999986</v>
      </c>
    </row>
    <row r="144" spans="1:11" ht="30" x14ac:dyDescent="0.2">
      <c r="A144" s="20" t="s">
        <v>166</v>
      </c>
      <c r="B144" s="20">
        <f t="shared" si="11"/>
        <v>14</v>
      </c>
      <c r="C144" s="16" t="s">
        <v>80</v>
      </c>
      <c r="D144" s="12">
        <v>0.5</v>
      </c>
      <c r="E144" s="32" t="s">
        <v>226</v>
      </c>
      <c r="F144" s="22">
        <f t="shared" si="8"/>
        <v>3094.65</v>
      </c>
      <c r="I144" s="22">
        <v>2691</v>
      </c>
      <c r="J144" s="22">
        <f t="shared" si="7"/>
        <v>3558.8474999999999</v>
      </c>
      <c r="K144" s="22">
        <f t="shared" si="6"/>
        <v>4270.6169999999993</v>
      </c>
    </row>
    <row r="145" spans="1:11" ht="30" x14ac:dyDescent="0.2">
      <c r="A145" s="20" t="s">
        <v>166</v>
      </c>
      <c r="B145" s="20">
        <f t="shared" si="11"/>
        <v>15</v>
      </c>
      <c r="C145" s="15" t="s">
        <v>143</v>
      </c>
      <c r="D145" s="12">
        <v>2</v>
      </c>
      <c r="E145" s="32" t="s">
        <v>227</v>
      </c>
      <c r="F145" s="22">
        <f t="shared" si="8"/>
        <v>3683.4270000000001</v>
      </c>
      <c r="I145" s="22">
        <v>3202.98</v>
      </c>
      <c r="J145" s="22">
        <f t="shared" si="7"/>
        <v>4235.9410500000004</v>
      </c>
      <c r="K145" s="22">
        <f t="shared" si="6"/>
        <v>5083.1292600000006</v>
      </c>
    </row>
    <row r="146" spans="1:11" ht="30" x14ac:dyDescent="0.2">
      <c r="A146" s="20" t="s">
        <v>166</v>
      </c>
      <c r="B146" s="20">
        <f t="shared" si="11"/>
        <v>16</v>
      </c>
      <c r="C146" s="16" t="s">
        <v>12</v>
      </c>
      <c r="D146" s="12">
        <v>2</v>
      </c>
      <c r="E146" s="32" t="s">
        <v>228</v>
      </c>
      <c r="F146" s="22">
        <f t="shared" si="8"/>
        <v>1101.973125</v>
      </c>
      <c r="I146" s="22">
        <v>958.23749999999995</v>
      </c>
      <c r="J146" s="22">
        <f t="shared" si="7"/>
        <v>1267.2690937500001</v>
      </c>
      <c r="K146" s="22">
        <f t="shared" ref="K146:K209" si="12">J146*120/100</f>
        <v>1520.7229125000001</v>
      </c>
    </row>
    <row r="147" spans="1:11" ht="15" x14ac:dyDescent="0.2">
      <c r="A147" s="20" t="s">
        <v>166</v>
      </c>
      <c r="B147" s="20">
        <f t="shared" si="11"/>
        <v>17</v>
      </c>
      <c r="C147" s="9" t="s">
        <v>179</v>
      </c>
      <c r="D147" s="9">
        <v>1.65</v>
      </c>
      <c r="E147" s="32" t="s">
        <v>229</v>
      </c>
      <c r="F147" s="22">
        <f t="shared" si="8"/>
        <v>261.85500000000002</v>
      </c>
      <c r="I147" s="22">
        <v>227.7</v>
      </c>
      <c r="J147" s="22">
        <f t="shared" si="7"/>
        <v>301.13325000000003</v>
      </c>
      <c r="K147" s="22">
        <f t="shared" si="12"/>
        <v>361.35990000000004</v>
      </c>
    </row>
    <row r="148" spans="1:11" ht="30" x14ac:dyDescent="0.2">
      <c r="A148" s="20" t="s">
        <v>166</v>
      </c>
      <c r="B148" s="20">
        <f t="shared" si="11"/>
        <v>18</v>
      </c>
      <c r="C148" s="15" t="s">
        <v>142</v>
      </c>
      <c r="D148" s="9">
        <v>0.75</v>
      </c>
      <c r="E148" s="32" t="s">
        <v>230</v>
      </c>
      <c r="F148" s="22">
        <f t="shared" si="8"/>
        <v>613.9045000000001</v>
      </c>
      <c r="I148" s="22">
        <v>533.83000000000004</v>
      </c>
      <c r="J148" s="22">
        <f t="shared" si="7"/>
        <v>705.99017500000014</v>
      </c>
      <c r="K148" s="22">
        <f t="shared" si="12"/>
        <v>847.18821000000014</v>
      </c>
    </row>
    <row r="149" spans="1:11" ht="30" x14ac:dyDescent="0.2">
      <c r="A149" s="20" t="s">
        <v>166</v>
      </c>
      <c r="B149" s="20">
        <f t="shared" si="11"/>
        <v>19</v>
      </c>
      <c r="C149" s="16" t="s">
        <v>11</v>
      </c>
      <c r="D149" s="12"/>
      <c r="E149" s="32" t="s">
        <v>212</v>
      </c>
      <c r="F149" s="22">
        <f t="shared" si="8"/>
        <v>1227.8090000000002</v>
      </c>
      <c r="I149" s="22">
        <v>1067.6600000000001</v>
      </c>
      <c r="J149" s="22">
        <f t="shared" si="7"/>
        <v>1411.9803500000003</v>
      </c>
      <c r="K149" s="22">
        <f t="shared" si="12"/>
        <v>1694.3764200000003</v>
      </c>
    </row>
    <row r="150" spans="1:11" ht="30" x14ac:dyDescent="0.2">
      <c r="A150" s="20" t="s">
        <v>166</v>
      </c>
      <c r="B150" s="20">
        <f t="shared" si="11"/>
        <v>20</v>
      </c>
      <c r="C150" s="16" t="s">
        <v>81</v>
      </c>
      <c r="D150" s="12">
        <v>2.5</v>
      </c>
      <c r="E150" s="32" t="s">
        <v>231</v>
      </c>
      <c r="F150" s="22">
        <f t="shared" si="8"/>
        <v>306.95225000000005</v>
      </c>
      <c r="I150" s="22">
        <v>266.91500000000002</v>
      </c>
      <c r="J150" s="22">
        <f t="shared" ref="J150:J212" si="13">F150*115/100</f>
        <v>352.99508750000007</v>
      </c>
      <c r="K150" s="22">
        <f t="shared" si="12"/>
        <v>423.59410500000007</v>
      </c>
    </row>
    <row r="151" spans="1:11" ht="15.75" x14ac:dyDescent="0.25">
      <c r="A151" s="47"/>
      <c r="B151" s="48"/>
      <c r="C151" s="17" t="s">
        <v>82</v>
      </c>
      <c r="D151" s="12"/>
      <c r="E151" s="12"/>
      <c r="F151" s="22"/>
      <c r="I151" s="22"/>
      <c r="J151" s="22"/>
      <c r="K151" s="22"/>
    </row>
    <row r="152" spans="1:11" ht="30" x14ac:dyDescent="0.2">
      <c r="A152" s="20" t="s">
        <v>167</v>
      </c>
      <c r="B152" s="20">
        <v>1</v>
      </c>
      <c r="C152" s="9" t="s">
        <v>13</v>
      </c>
      <c r="D152" s="12">
        <v>1</v>
      </c>
      <c r="E152" s="32" t="s">
        <v>188</v>
      </c>
      <c r="F152" s="22">
        <v>464</v>
      </c>
      <c r="I152" s="22">
        <v>464.2</v>
      </c>
      <c r="J152" s="22">
        <f t="shared" si="13"/>
        <v>533.6</v>
      </c>
      <c r="K152" s="22">
        <f t="shared" si="12"/>
        <v>640.32000000000005</v>
      </c>
    </row>
    <row r="153" spans="1:11" ht="30" x14ac:dyDescent="0.2">
      <c r="A153" s="20" t="s">
        <v>167</v>
      </c>
      <c r="B153" s="20">
        <v>2</v>
      </c>
      <c r="C153" s="9" t="s">
        <v>13</v>
      </c>
      <c r="D153" s="12"/>
      <c r="E153" s="32" t="s">
        <v>189</v>
      </c>
      <c r="F153" s="22">
        <v>464</v>
      </c>
      <c r="I153" s="22"/>
      <c r="J153" s="22">
        <f t="shared" si="13"/>
        <v>533.6</v>
      </c>
      <c r="K153" s="22">
        <f t="shared" si="12"/>
        <v>640.32000000000005</v>
      </c>
    </row>
    <row r="154" spans="1:11" ht="42.75" customHeight="1" x14ac:dyDescent="0.2">
      <c r="A154" s="20" t="s">
        <v>167</v>
      </c>
      <c r="B154" s="20">
        <v>3</v>
      </c>
      <c r="C154" s="11" t="s">
        <v>4</v>
      </c>
      <c r="D154" s="11" t="s">
        <v>4</v>
      </c>
      <c r="E154" s="11" t="s">
        <v>4</v>
      </c>
      <c r="F154" s="22">
        <f t="shared" si="8"/>
        <v>613.9045000000001</v>
      </c>
      <c r="I154" s="22">
        <v>533.83000000000004</v>
      </c>
      <c r="J154" s="22">
        <f t="shared" si="13"/>
        <v>705.99017500000014</v>
      </c>
      <c r="K154" s="22">
        <f t="shared" si="12"/>
        <v>847.18821000000014</v>
      </c>
    </row>
    <row r="155" spans="1:11" ht="30" x14ac:dyDescent="0.2">
      <c r="A155" s="20" t="s">
        <v>167</v>
      </c>
      <c r="B155" s="20">
        <f t="shared" ref="B155:B186" si="14">B154+1</f>
        <v>4</v>
      </c>
      <c r="C155" s="16" t="s">
        <v>60</v>
      </c>
      <c r="D155" s="12"/>
      <c r="E155" s="32" t="s">
        <v>195</v>
      </c>
      <c r="F155" s="22">
        <f t="shared" si="8"/>
        <v>153.47612500000002</v>
      </c>
      <c r="I155" s="22">
        <v>133.45750000000001</v>
      </c>
      <c r="J155" s="22">
        <f t="shared" si="13"/>
        <v>176.49754375000003</v>
      </c>
      <c r="K155" s="22">
        <f t="shared" si="12"/>
        <v>211.79705250000004</v>
      </c>
    </row>
    <row r="156" spans="1:11" ht="30" x14ac:dyDescent="0.2">
      <c r="A156" s="20" t="s">
        <v>167</v>
      </c>
      <c r="B156" s="20">
        <f t="shared" si="14"/>
        <v>5</v>
      </c>
      <c r="C156" s="16" t="s">
        <v>62</v>
      </c>
      <c r="D156" s="12">
        <v>2</v>
      </c>
      <c r="E156" s="32" t="s">
        <v>196</v>
      </c>
      <c r="F156" s="22">
        <f t="shared" si="8"/>
        <v>306.95225000000005</v>
      </c>
      <c r="I156" s="22">
        <v>266.91500000000002</v>
      </c>
      <c r="J156" s="22">
        <f t="shared" si="13"/>
        <v>352.99508750000007</v>
      </c>
      <c r="K156" s="22">
        <f t="shared" si="12"/>
        <v>423.59410500000007</v>
      </c>
    </row>
    <row r="157" spans="1:11" ht="30" x14ac:dyDescent="0.2">
      <c r="A157" s="20" t="s">
        <v>167</v>
      </c>
      <c r="B157" s="20">
        <f t="shared" si="14"/>
        <v>6</v>
      </c>
      <c r="C157" s="16" t="s">
        <v>73</v>
      </c>
      <c r="D157" s="12">
        <v>2</v>
      </c>
      <c r="E157" s="32" t="s">
        <v>198</v>
      </c>
      <c r="F157" s="22">
        <f t="shared" si="8"/>
        <v>183.29849999999999</v>
      </c>
      <c r="I157" s="22">
        <v>159.38999999999999</v>
      </c>
      <c r="J157" s="22">
        <f t="shared" si="13"/>
        <v>210.79327499999999</v>
      </c>
      <c r="K157" s="22">
        <f t="shared" si="12"/>
        <v>252.95193</v>
      </c>
    </row>
    <row r="158" spans="1:11" ht="30" x14ac:dyDescent="0.2">
      <c r="A158" s="20" t="s">
        <v>167</v>
      </c>
      <c r="B158" s="20">
        <f t="shared" si="14"/>
        <v>7</v>
      </c>
      <c r="C158" s="16" t="s">
        <v>59</v>
      </c>
      <c r="D158" s="12">
        <v>1.5</v>
      </c>
      <c r="E158" s="32" t="s">
        <v>198</v>
      </c>
      <c r="F158" s="22">
        <f t="shared" si="8"/>
        <v>460.42837500000002</v>
      </c>
      <c r="I158" s="22">
        <v>400.3725</v>
      </c>
      <c r="J158" s="22">
        <f t="shared" si="13"/>
        <v>529.49263125000004</v>
      </c>
      <c r="K158" s="22">
        <f t="shared" si="12"/>
        <v>635.39115750000008</v>
      </c>
    </row>
    <row r="159" spans="1:11" s="10" customFormat="1" ht="30" x14ac:dyDescent="0.2">
      <c r="A159" s="20" t="s">
        <v>167</v>
      </c>
      <c r="B159" s="20">
        <f t="shared" si="14"/>
        <v>8</v>
      </c>
      <c r="C159" s="11" t="s">
        <v>9</v>
      </c>
      <c r="D159" s="12">
        <v>8</v>
      </c>
      <c r="E159" s="32" t="s">
        <v>198</v>
      </c>
      <c r="F159" s="22">
        <f t="shared" ref="F159:F224" si="15">I159*115/100</f>
        <v>306.95225000000005</v>
      </c>
      <c r="H159" s="10">
        <v>422</v>
      </c>
      <c r="I159" s="22">
        <v>266.91500000000002</v>
      </c>
      <c r="J159" s="22">
        <f t="shared" si="13"/>
        <v>352.99508750000007</v>
      </c>
      <c r="K159" s="22">
        <f t="shared" si="12"/>
        <v>423.59410500000007</v>
      </c>
    </row>
    <row r="160" spans="1:11" s="10" customFormat="1" ht="30" x14ac:dyDescent="0.2">
      <c r="A160" s="20" t="s">
        <v>167</v>
      </c>
      <c r="B160" s="20">
        <f t="shared" si="14"/>
        <v>9</v>
      </c>
      <c r="C160" s="11" t="s">
        <v>131</v>
      </c>
      <c r="D160" s="12"/>
      <c r="E160" s="32" t="s">
        <v>197</v>
      </c>
      <c r="F160" s="22">
        <f t="shared" si="15"/>
        <v>306.95225000000005</v>
      </c>
      <c r="I160" s="22">
        <v>266.91500000000002</v>
      </c>
      <c r="J160" s="22">
        <f t="shared" si="13"/>
        <v>352.99508750000007</v>
      </c>
      <c r="K160" s="22">
        <f t="shared" si="12"/>
        <v>423.59410500000007</v>
      </c>
    </row>
    <row r="161" spans="1:11" ht="47.25" customHeight="1" x14ac:dyDescent="0.2">
      <c r="A161" s="20" t="s">
        <v>167</v>
      </c>
      <c r="B161" s="20">
        <f t="shared" si="14"/>
        <v>10</v>
      </c>
      <c r="C161" s="15" t="s">
        <v>140</v>
      </c>
      <c r="D161" s="15" t="s">
        <v>140</v>
      </c>
      <c r="E161" s="15" t="s">
        <v>140</v>
      </c>
      <c r="F161" s="22">
        <f t="shared" si="15"/>
        <v>261.85500000000002</v>
      </c>
      <c r="I161" s="22">
        <v>227.7</v>
      </c>
      <c r="J161" s="22">
        <f t="shared" si="13"/>
        <v>301.13325000000003</v>
      </c>
      <c r="K161" s="22">
        <f t="shared" si="12"/>
        <v>361.35990000000004</v>
      </c>
    </row>
    <row r="162" spans="1:11" s="10" customFormat="1" ht="30" x14ac:dyDescent="0.2">
      <c r="A162" s="20" t="s">
        <v>167</v>
      </c>
      <c r="B162" s="20">
        <f t="shared" si="14"/>
        <v>11</v>
      </c>
      <c r="C162" s="16" t="s">
        <v>77</v>
      </c>
      <c r="D162" s="12">
        <v>0.8</v>
      </c>
      <c r="E162" s="32" t="s">
        <v>199</v>
      </c>
      <c r="F162" s="22">
        <f t="shared" si="15"/>
        <v>3108.8007499999994</v>
      </c>
      <c r="H162" s="10">
        <v>360</v>
      </c>
      <c r="I162" s="22">
        <v>2703.3049999999998</v>
      </c>
      <c r="J162" s="22">
        <f t="shared" si="13"/>
        <v>3575.1208624999995</v>
      </c>
      <c r="K162" s="22">
        <f t="shared" si="12"/>
        <v>4290.1450349999996</v>
      </c>
    </row>
    <row r="163" spans="1:11" s="10" customFormat="1" ht="30" x14ac:dyDescent="0.2">
      <c r="A163" s="20" t="s">
        <v>167</v>
      </c>
      <c r="B163" s="20">
        <f t="shared" si="14"/>
        <v>12</v>
      </c>
      <c r="C163" s="15" t="s">
        <v>78</v>
      </c>
      <c r="D163" s="12">
        <v>1.8</v>
      </c>
      <c r="E163" s="32" t="s">
        <v>199</v>
      </c>
      <c r="F163" s="22">
        <f t="shared" si="15"/>
        <v>3636.875</v>
      </c>
      <c r="H163" s="10">
        <v>360</v>
      </c>
      <c r="I163" s="22">
        <v>3162.5</v>
      </c>
      <c r="J163" s="22">
        <f t="shared" si="13"/>
        <v>4182.40625</v>
      </c>
      <c r="K163" s="22">
        <f t="shared" si="12"/>
        <v>5018.8874999999998</v>
      </c>
    </row>
    <row r="164" spans="1:11" ht="30" x14ac:dyDescent="0.2">
      <c r="A164" s="20" t="s">
        <v>167</v>
      </c>
      <c r="B164" s="20">
        <f t="shared" si="14"/>
        <v>13</v>
      </c>
      <c r="C164" s="9" t="s">
        <v>15</v>
      </c>
      <c r="D164" s="12">
        <v>0.75</v>
      </c>
      <c r="E164" s="32" t="s">
        <v>233</v>
      </c>
      <c r="F164" s="22">
        <f t="shared" si="15"/>
        <v>392.78250000000003</v>
      </c>
      <c r="I164" s="22">
        <v>341.55</v>
      </c>
      <c r="J164" s="22">
        <f t="shared" si="13"/>
        <v>451.69987500000002</v>
      </c>
      <c r="K164" s="22">
        <f t="shared" si="12"/>
        <v>542.03985</v>
      </c>
    </row>
    <row r="165" spans="1:11" ht="30" x14ac:dyDescent="0.2">
      <c r="A165" s="20" t="s">
        <v>167</v>
      </c>
      <c r="B165" s="20">
        <f t="shared" si="14"/>
        <v>14</v>
      </c>
      <c r="C165" s="16" t="s">
        <v>80</v>
      </c>
      <c r="D165" s="12">
        <v>0.75</v>
      </c>
      <c r="E165" s="32" t="s">
        <v>226</v>
      </c>
      <c r="F165" s="22">
        <f t="shared" si="15"/>
        <v>2618.5500000000002</v>
      </c>
      <c r="I165" s="22">
        <v>2277</v>
      </c>
      <c r="J165" s="22">
        <f t="shared" si="13"/>
        <v>3011.3325</v>
      </c>
      <c r="K165" s="22">
        <f t="shared" si="12"/>
        <v>3613.5990000000002</v>
      </c>
    </row>
    <row r="166" spans="1:11" ht="15" x14ac:dyDescent="0.2">
      <c r="A166" s="20" t="s">
        <v>167</v>
      </c>
      <c r="B166" s="20">
        <f t="shared" si="14"/>
        <v>15</v>
      </c>
      <c r="C166" s="15" t="s">
        <v>14</v>
      </c>
      <c r="D166" s="9">
        <v>0.25</v>
      </c>
      <c r="E166" s="32" t="s">
        <v>229</v>
      </c>
      <c r="F166" s="22">
        <f t="shared" si="15"/>
        <v>157.113</v>
      </c>
      <c r="I166" s="22">
        <v>136.62</v>
      </c>
      <c r="J166" s="22">
        <f t="shared" si="13"/>
        <v>180.67994999999999</v>
      </c>
      <c r="K166" s="22">
        <f t="shared" si="12"/>
        <v>216.81593999999998</v>
      </c>
    </row>
    <row r="167" spans="1:11" ht="30" x14ac:dyDescent="0.2">
      <c r="A167" s="20" t="s">
        <v>167</v>
      </c>
      <c r="B167" s="20">
        <f t="shared" si="14"/>
        <v>16</v>
      </c>
      <c r="C167" s="15" t="s">
        <v>83</v>
      </c>
      <c r="D167" s="12">
        <v>2.25</v>
      </c>
      <c r="E167" s="32" t="s">
        <v>232</v>
      </c>
      <c r="F167" s="22">
        <f t="shared" si="15"/>
        <v>5346.2062500000002</v>
      </c>
      <c r="I167" s="22">
        <v>4648.875</v>
      </c>
      <c r="J167" s="22">
        <f t="shared" si="13"/>
        <v>6148.1371875000004</v>
      </c>
      <c r="K167" s="22">
        <f t="shared" si="12"/>
        <v>7377.7646249999998</v>
      </c>
    </row>
    <row r="168" spans="1:11" ht="30" x14ac:dyDescent="0.2">
      <c r="A168" s="20" t="s">
        <v>167</v>
      </c>
      <c r="B168" s="20">
        <f t="shared" si="14"/>
        <v>17</v>
      </c>
      <c r="C168" s="16" t="s">
        <v>33</v>
      </c>
      <c r="D168" s="12"/>
      <c r="E168" s="32" t="s">
        <v>232</v>
      </c>
      <c r="F168" s="22">
        <f t="shared" si="15"/>
        <v>5433.49125</v>
      </c>
      <c r="I168" s="22">
        <v>4724.7749999999996</v>
      </c>
      <c r="J168" s="22">
        <f t="shared" si="13"/>
        <v>6248.5149375000001</v>
      </c>
      <c r="K168" s="22">
        <f t="shared" si="12"/>
        <v>7498.2179249999999</v>
      </c>
    </row>
    <row r="169" spans="1:11" ht="30" x14ac:dyDescent="0.2">
      <c r="A169" s="20" t="s">
        <v>167</v>
      </c>
      <c r="B169" s="20">
        <f t="shared" si="14"/>
        <v>18</v>
      </c>
      <c r="C169" s="16" t="s">
        <v>34</v>
      </c>
      <c r="D169" s="12">
        <v>0.3</v>
      </c>
      <c r="E169" s="32" t="s">
        <v>232</v>
      </c>
      <c r="F169" s="22">
        <f t="shared" si="15"/>
        <v>5520.7762499999999</v>
      </c>
      <c r="I169" s="22">
        <v>4800.6750000000002</v>
      </c>
      <c r="J169" s="22">
        <f t="shared" si="13"/>
        <v>6348.8926874999997</v>
      </c>
      <c r="K169" s="22">
        <f t="shared" si="12"/>
        <v>7618.6712249999991</v>
      </c>
    </row>
    <row r="170" spans="1:11" ht="30" x14ac:dyDescent="0.2">
      <c r="A170" s="20" t="s">
        <v>167</v>
      </c>
      <c r="B170" s="20">
        <f t="shared" si="14"/>
        <v>19</v>
      </c>
      <c r="C170" s="16" t="s">
        <v>35</v>
      </c>
      <c r="D170" s="12">
        <v>10</v>
      </c>
      <c r="E170" s="32" t="s">
        <v>232</v>
      </c>
      <c r="F170" s="22">
        <f t="shared" si="15"/>
        <v>5608.0612499999997</v>
      </c>
      <c r="I170" s="22">
        <v>4876.5749999999998</v>
      </c>
      <c r="J170" s="22">
        <f t="shared" si="13"/>
        <v>6449.2704374999994</v>
      </c>
      <c r="K170" s="22">
        <f t="shared" si="12"/>
        <v>7739.1245249999993</v>
      </c>
    </row>
    <row r="171" spans="1:11" ht="30" x14ac:dyDescent="0.2">
      <c r="A171" s="20" t="s">
        <v>167</v>
      </c>
      <c r="B171" s="20">
        <f t="shared" si="14"/>
        <v>20</v>
      </c>
      <c r="C171" s="16" t="s">
        <v>36</v>
      </c>
      <c r="D171" s="12">
        <v>1</v>
      </c>
      <c r="E171" s="32" t="s">
        <v>232</v>
      </c>
      <c r="F171" s="22">
        <f t="shared" si="15"/>
        <v>5695.3462499999996</v>
      </c>
      <c r="I171" s="22">
        <v>4952.4750000000004</v>
      </c>
      <c r="J171" s="22">
        <f t="shared" si="13"/>
        <v>6549.6481874999999</v>
      </c>
      <c r="K171" s="22">
        <f t="shared" si="12"/>
        <v>7859.5778249999994</v>
      </c>
    </row>
    <row r="172" spans="1:11" ht="30" x14ac:dyDescent="0.2">
      <c r="A172" s="20" t="s">
        <v>167</v>
      </c>
      <c r="B172" s="20">
        <f t="shared" si="14"/>
        <v>21</v>
      </c>
      <c r="C172" s="16" t="s">
        <v>37</v>
      </c>
      <c r="D172" s="12">
        <v>1.5</v>
      </c>
      <c r="E172" s="32" t="s">
        <v>232</v>
      </c>
      <c r="F172" s="22">
        <f t="shared" si="15"/>
        <v>5782.6312500000004</v>
      </c>
      <c r="I172" s="22">
        <v>5028.375</v>
      </c>
      <c r="J172" s="22">
        <f t="shared" si="13"/>
        <v>6650.0259374999996</v>
      </c>
      <c r="K172" s="22">
        <f t="shared" si="12"/>
        <v>7980.0311249999995</v>
      </c>
    </row>
    <row r="173" spans="1:11" ht="30" x14ac:dyDescent="0.2">
      <c r="A173" s="20" t="s">
        <v>167</v>
      </c>
      <c r="B173" s="20">
        <f t="shared" si="14"/>
        <v>22</v>
      </c>
      <c r="C173" s="16" t="s">
        <v>38</v>
      </c>
      <c r="D173" s="12">
        <v>0.5</v>
      </c>
      <c r="E173" s="32" t="s">
        <v>232</v>
      </c>
      <c r="F173" s="22">
        <f t="shared" si="15"/>
        <v>5869.9162500000002</v>
      </c>
      <c r="I173" s="22">
        <v>5104.2749999999996</v>
      </c>
      <c r="J173" s="22">
        <f t="shared" si="13"/>
        <v>6750.4036875000002</v>
      </c>
      <c r="K173" s="22">
        <f t="shared" si="12"/>
        <v>8100.4844249999996</v>
      </c>
    </row>
    <row r="174" spans="1:11" ht="30" x14ac:dyDescent="0.2">
      <c r="A174" s="20" t="s">
        <v>167</v>
      </c>
      <c r="B174" s="20">
        <f t="shared" si="14"/>
        <v>23</v>
      </c>
      <c r="C174" s="16" t="s">
        <v>39</v>
      </c>
      <c r="D174" s="12">
        <v>5</v>
      </c>
      <c r="E174" s="32" t="s">
        <v>232</v>
      </c>
      <c r="F174" s="22">
        <f t="shared" si="15"/>
        <v>5957.2012500000001</v>
      </c>
      <c r="I174" s="22">
        <v>5180.1750000000002</v>
      </c>
      <c r="J174" s="22">
        <f t="shared" si="13"/>
        <v>6850.7814375000007</v>
      </c>
      <c r="K174" s="22">
        <f t="shared" si="12"/>
        <v>8220.9377250000016</v>
      </c>
    </row>
    <row r="175" spans="1:11" ht="30" x14ac:dyDescent="0.2">
      <c r="A175" s="20" t="s">
        <v>167</v>
      </c>
      <c r="B175" s="20">
        <f t="shared" si="14"/>
        <v>24</v>
      </c>
      <c r="C175" s="16" t="s">
        <v>40</v>
      </c>
      <c r="D175" s="12">
        <v>2</v>
      </c>
      <c r="E175" s="32" t="s">
        <v>232</v>
      </c>
      <c r="F175" s="22">
        <f t="shared" si="15"/>
        <v>6044.4862499999999</v>
      </c>
      <c r="I175" s="22">
        <v>5256.0749999999998</v>
      </c>
      <c r="J175" s="22">
        <f t="shared" si="13"/>
        <v>6951.1591874999995</v>
      </c>
      <c r="K175" s="22">
        <f t="shared" si="12"/>
        <v>8341.391024999999</v>
      </c>
    </row>
    <row r="176" spans="1:11" ht="30" x14ac:dyDescent="0.2">
      <c r="A176" s="20" t="s">
        <v>167</v>
      </c>
      <c r="B176" s="20">
        <f t="shared" si="14"/>
        <v>25</v>
      </c>
      <c r="C176" s="16" t="s">
        <v>41</v>
      </c>
      <c r="D176" s="12">
        <v>0.5</v>
      </c>
      <c r="E176" s="32" t="s">
        <v>232</v>
      </c>
      <c r="F176" s="22">
        <f t="shared" si="15"/>
        <v>6131.7712499999998</v>
      </c>
      <c r="I176" s="22">
        <v>5331.9750000000004</v>
      </c>
      <c r="J176" s="22">
        <f t="shared" si="13"/>
        <v>7051.5369375</v>
      </c>
      <c r="K176" s="22">
        <f t="shared" si="12"/>
        <v>8461.844325</v>
      </c>
    </row>
    <row r="177" spans="1:11" ht="30" x14ac:dyDescent="0.2">
      <c r="A177" s="20" t="s">
        <v>167</v>
      </c>
      <c r="B177" s="20">
        <f t="shared" si="14"/>
        <v>26</v>
      </c>
      <c r="C177" s="16" t="s">
        <v>42</v>
      </c>
      <c r="D177" s="12">
        <v>1</v>
      </c>
      <c r="E177" s="32" t="s">
        <v>232</v>
      </c>
      <c r="F177" s="22">
        <f t="shared" si="15"/>
        <v>6219.0562499999996</v>
      </c>
      <c r="I177" s="22">
        <v>5407.875</v>
      </c>
      <c r="J177" s="22">
        <f t="shared" si="13"/>
        <v>7151.9146874999997</v>
      </c>
      <c r="K177" s="22">
        <f t="shared" si="12"/>
        <v>8582.2976249999992</v>
      </c>
    </row>
    <row r="178" spans="1:11" ht="30" x14ac:dyDescent="0.2">
      <c r="A178" s="20" t="s">
        <v>167</v>
      </c>
      <c r="B178" s="20">
        <f t="shared" si="14"/>
        <v>27</v>
      </c>
      <c r="C178" s="16" t="s">
        <v>43</v>
      </c>
      <c r="D178" s="12">
        <v>1.5</v>
      </c>
      <c r="E178" s="32" t="s">
        <v>232</v>
      </c>
      <c r="F178" s="22">
        <f t="shared" si="15"/>
        <v>6306.3412500000004</v>
      </c>
      <c r="I178" s="22">
        <v>5483.7749999999996</v>
      </c>
      <c r="J178" s="22">
        <f t="shared" si="13"/>
        <v>7252.2924375000002</v>
      </c>
      <c r="K178" s="22">
        <f t="shared" si="12"/>
        <v>8702.7509250000003</v>
      </c>
    </row>
    <row r="179" spans="1:11" ht="30" x14ac:dyDescent="0.2">
      <c r="A179" s="20" t="s">
        <v>167</v>
      </c>
      <c r="B179" s="20">
        <f t="shared" si="14"/>
        <v>28</v>
      </c>
      <c r="C179" s="16" t="s">
        <v>44</v>
      </c>
      <c r="D179" s="12">
        <v>0.2</v>
      </c>
      <c r="E179" s="32" t="s">
        <v>232</v>
      </c>
      <c r="F179" s="22">
        <f t="shared" si="15"/>
        <v>6393.6262500000003</v>
      </c>
      <c r="I179" s="22">
        <v>5559.6750000000002</v>
      </c>
      <c r="J179" s="22">
        <f t="shared" si="13"/>
        <v>7352.6701875000008</v>
      </c>
      <c r="K179" s="22">
        <f t="shared" si="12"/>
        <v>8823.2042250000013</v>
      </c>
    </row>
    <row r="180" spans="1:11" ht="15" x14ac:dyDescent="0.2">
      <c r="A180" s="20" t="s">
        <v>167</v>
      </c>
      <c r="B180" s="20">
        <f t="shared" si="14"/>
        <v>29</v>
      </c>
      <c r="C180" s="15" t="s">
        <v>84</v>
      </c>
      <c r="D180" s="12">
        <v>4.5</v>
      </c>
      <c r="E180" s="32" t="s">
        <v>225</v>
      </c>
      <c r="F180" s="22">
        <f t="shared" si="15"/>
        <v>5237.1000000000004</v>
      </c>
      <c r="I180" s="22">
        <v>4554</v>
      </c>
      <c r="J180" s="22">
        <f t="shared" si="13"/>
        <v>6022.665</v>
      </c>
      <c r="K180" s="22">
        <f t="shared" si="12"/>
        <v>7227.1980000000003</v>
      </c>
    </row>
    <row r="181" spans="1:11" ht="30" x14ac:dyDescent="0.2">
      <c r="A181" s="20" t="s">
        <v>167</v>
      </c>
      <c r="B181" s="20">
        <f t="shared" si="14"/>
        <v>30</v>
      </c>
      <c r="C181" s="15" t="s">
        <v>143</v>
      </c>
      <c r="D181" s="9">
        <v>0.25</v>
      </c>
      <c r="E181" s="32" t="s">
        <v>227</v>
      </c>
      <c r="F181" s="22">
        <f t="shared" si="15"/>
        <v>3683.4270000000001</v>
      </c>
      <c r="I181" s="22">
        <v>3202.98</v>
      </c>
      <c r="J181" s="22">
        <f t="shared" si="13"/>
        <v>4235.9410500000004</v>
      </c>
      <c r="K181" s="22">
        <f t="shared" si="12"/>
        <v>5083.1292600000006</v>
      </c>
    </row>
    <row r="182" spans="1:11" ht="30" x14ac:dyDescent="0.2">
      <c r="A182" s="20" t="s">
        <v>167</v>
      </c>
      <c r="B182" s="20">
        <f t="shared" si="14"/>
        <v>31</v>
      </c>
      <c r="C182" s="15" t="s">
        <v>144</v>
      </c>
      <c r="D182" s="9">
        <v>0.5</v>
      </c>
      <c r="E182" s="32" t="s">
        <v>212</v>
      </c>
      <c r="F182" s="22">
        <f t="shared" si="15"/>
        <v>1227.8090000000002</v>
      </c>
      <c r="I182" s="22">
        <v>1067.6600000000001</v>
      </c>
      <c r="J182" s="22">
        <f t="shared" si="13"/>
        <v>1411.9803500000003</v>
      </c>
      <c r="K182" s="22">
        <f t="shared" si="12"/>
        <v>1694.3764200000003</v>
      </c>
    </row>
    <row r="183" spans="1:11" ht="30" x14ac:dyDescent="0.2">
      <c r="A183" s="20" t="s">
        <v>167</v>
      </c>
      <c r="B183" s="20">
        <f t="shared" si="14"/>
        <v>32</v>
      </c>
      <c r="C183" s="15" t="s">
        <v>12</v>
      </c>
      <c r="D183" s="9">
        <v>0.5</v>
      </c>
      <c r="E183" s="32" t="s">
        <v>228</v>
      </c>
      <c r="F183" s="22">
        <f t="shared" si="15"/>
        <v>1101.973125</v>
      </c>
      <c r="I183" s="22">
        <v>958.23749999999995</v>
      </c>
      <c r="J183" s="22">
        <f t="shared" si="13"/>
        <v>1267.2690937500001</v>
      </c>
      <c r="K183" s="22">
        <f t="shared" si="12"/>
        <v>1520.7229125000001</v>
      </c>
    </row>
    <row r="184" spans="1:11" ht="45" x14ac:dyDescent="0.2">
      <c r="A184" s="20" t="s">
        <v>167</v>
      </c>
      <c r="B184" s="20">
        <f t="shared" si="14"/>
        <v>33</v>
      </c>
      <c r="C184" s="15" t="s">
        <v>85</v>
      </c>
      <c r="D184" s="9">
        <v>0.5</v>
      </c>
      <c r="E184" s="32" t="s">
        <v>234</v>
      </c>
      <c r="F184" s="22">
        <f t="shared" si="15"/>
        <v>2356.6950000000002</v>
      </c>
      <c r="I184" s="22">
        <v>2049.3000000000002</v>
      </c>
      <c r="J184" s="22">
        <f t="shared" si="13"/>
        <v>2710.1992500000006</v>
      </c>
      <c r="K184" s="22">
        <f t="shared" si="12"/>
        <v>3252.2391000000007</v>
      </c>
    </row>
    <row r="185" spans="1:11" ht="30" x14ac:dyDescent="0.2">
      <c r="A185" s="20" t="s">
        <v>167</v>
      </c>
      <c r="B185" s="20">
        <f t="shared" si="14"/>
        <v>34</v>
      </c>
      <c r="C185" s="15" t="s">
        <v>142</v>
      </c>
      <c r="D185" s="9">
        <v>0.75</v>
      </c>
      <c r="E185" s="32" t="s">
        <v>230</v>
      </c>
      <c r="F185" s="22">
        <f t="shared" si="15"/>
        <v>613.9045000000001</v>
      </c>
      <c r="I185" s="22">
        <v>533.83000000000004</v>
      </c>
      <c r="J185" s="22">
        <f t="shared" si="13"/>
        <v>705.99017500000014</v>
      </c>
      <c r="K185" s="22">
        <f t="shared" si="12"/>
        <v>847.18821000000014</v>
      </c>
    </row>
    <row r="186" spans="1:11" ht="30" x14ac:dyDescent="0.2">
      <c r="A186" s="20" t="s">
        <v>167</v>
      </c>
      <c r="B186" s="20">
        <f t="shared" si="14"/>
        <v>35</v>
      </c>
      <c r="C186" s="16" t="s">
        <v>81</v>
      </c>
      <c r="D186" s="9">
        <v>1.65</v>
      </c>
      <c r="E186" s="32" t="s">
        <v>231</v>
      </c>
      <c r="F186" s="22">
        <f t="shared" si="15"/>
        <v>306.95225000000005</v>
      </c>
      <c r="I186" s="22">
        <v>266.91500000000002</v>
      </c>
      <c r="J186" s="22">
        <f t="shared" si="13"/>
        <v>352.99508750000007</v>
      </c>
      <c r="K186" s="22">
        <f t="shared" si="12"/>
        <v>423.59410500000007</v>
      </c>
    </row>
    <row r="187" spans="1:11" ht="15.75" x14ac:dyDescent="0.25">
      <c r="A187" s="47"/>
      <c r="B187" s="48"/>
      <c r="C187" s="14" t="s">
        <v>86</v>
      </c>
      <c r="D187" s="9">
        <v>0.75</v>
      </c>
      <c r="E187" s="32"/>
      <c r="F187" s="22"/>
      <c r="I187" s="22"/>
      <c r="J187" s="22"/>
      <c r="K187" s="22"/>
    </row>
    <row r="188" spans="1:11" ht="30" x14ac:dyDescent="0.2">
      <c r="A188" s="20" t="s">
        <v>162</v>
      </c>
      <c r="B188" s="20">
        <v>1</v>
      </c>
      <c r="C188" s="9" t="s">
        <v>13</v>
      </c>
      <c r="D188" s="12">
        <v>1</v>
      </c>
      <c r="E188" s="32" t="s">
        <v>188</v>
      </c>
      <c r="F188" s="22">
        <v>464</v>
      </c>
      <c r="I188" s="22">
        <v>464.2</v>
      </c>
      <c r="J188" s="22">
        <f t="shared" si="13"/>
        <v>533.6</v>
      </c>
      <c r="K188" s="22">
        <f t="shared" si="12"/>
        <v>640.32000000000005</v>
      </c>
    </row>
    <row r="189" spans="1:11" ht="30" x14ac:dyDescent="0.2">
      <c r="A189" s="20" t="s">
        <v>162</v>
      </c>
      <c r="B189" s="20">
        <v>2</v>
      </c>
      <c r="C189" s="9" t="s">
        <v>13</v>
      </c>
      <c r="D189" s="12"/>
      <c r="E189" s="32" t="s">
        <v>189</v>
      </c>
      <c r="F189" s="22">
        <v>464</v>
      </c>
      <c r="I189" s="22"/>
      <c r="J189" s="22">
        <f t="shared" si="13"/>
        <v>533.6</v>
      </c>
      <c r="K189" s="22">
        <f t="shared" si="12"/>
        <v>640.32000000000005</v>
      </c>
    </row>
    <row r="190" spans="1:11" ht="36" customHeight="1" x14ac:dyDescent="0.2">
      <c r="A190" s="20" t="s">
        <v>162</v>
      </c>
      <c r="B190" s="20">
        <v>3</v>
      </c>
      <c r="C190" s="11" t="s">
        <v>4</v>
      </c>
      <c r="D190" s="11" t="s">
        <v>4</v>
      </c>
      <c r="E190" s="11" t="s">
        <v>4</v>
      </c>
      <c r="F190" s="22">
        <f t="shared" si="15"/>
        <v>613.9045000000001</v>
      </c>
      <c r="I190" s="22">
        <v>533.83000000000004</v>
      </c>
      <c r="J190" s="22">
        <f t="shared" si="13"/>
        <v>705.99017500000014</v>
      </c>
      <c r="K190" s="22">
        <f t="shared" si="12"/>
        <v>847.18821000000014</v>
      </c>
    </row>
    <row r="191" spans="1:11" ht="30" x14ac:dyDescent="0.2">
      <c r="A191" s="20" t="s">
        <v>162</v>
      </c>
      <c r="B191" s="20">
        <f t="shared" ref="B191:B221" si="16">B190+1</f>
        <v>4</v>
      </c>
      <c r="C191" s="16" t="s">
        <v>60</v>
      </c>
      <c r="D191" s="12"/>
      <c r="E191" s="32" t="s">
        <v>195</v>
      </c>
      <c r="F191" s="22">
        <f t="shared" si="15"/>
        <v>153.47612500000002</v>
      </c>
      <c r="I191" s="22">
        <v>133.45750000000001</v>
      </c>
      <c r="J191" s="22">
        <f t="shared" si="13"/>
        <v>176.49754375000003</v>
      </c>
      <c r="K191" s="22">
        <f t="shared" si="12"/>
        <v>211.79705250000004</v>
      </c>
    </row>
    <row r="192" spans="1:11" ht="30" x14ac:dyDescent="0.2">
      <c r="A192" s="20" t="s">
        <v>162</v>
      </c>
      <c r="B192" s="20">
        <f t="shared" si="16"/>
        <v>5</v>
      </c>
      <c r="C192" s="16" t="s">
        <v>62</v>
      </c>
      <c r="D192" s="12">
        <v>2</v>
      </c>
      <c r="E192" s="32" t="s">
        <v>196</v>
      </c>
      <c r="F192" s="22">
        <f t="shared" si="15"/>
        <v>306.95225000000005</v>
      </c>
      <c r="I192" s="22">
        <v>266.91500000000002</v>
      </c>
      <c r="J192" s="22">
        <f t="shared" si="13"/>
        <v>352.99508750000007</v>
      </c>
      <c r="K192" s="22">
        <f t="shared" si="12"/>
        <v>423.59410500000007</v>
      </c>
    </row>
    <row r="193" spans="1:11" ht="30" x14ac:dyDescent="0.2">
      <c r="A193" s="20" t="s">
        <v>162</v>
      </c>
      <c r="B193" s="20">
        <f t="shared" si="16"/>
        <v>6</v>
      </c>
      <c r="C193" s="16" t="s">
        <v>73</v>
      </c>
      <c r="D193" s="12">
        <v>2</v>
      </c>
      <c r="E193" s="32" t="s">
        <v>198</v>
      </c>
      <c r="F193" s="22">
        <f t="shared" si="15"/>
        <v>183.29849999999999</v>
      </c>
      <c r="I193" s="22">
        <v>159.38999999999999</v>
      </c>
      <c r="J193" s="22">
        <f t="shared" si="13"/>
        <v>210.79327499999999</v>
      </c>
      <c r="K193" s="22">
        <f t="shared" si="12"/>
        <v>252.95193</v>
      </c>
    </row>
    <row r="194" spans="1:11" ht="30" x14ac:dyDescent="0.2">
      <c r="A194" s="20" t="s">
        <v>162</v>
      </c>
      <c r="B194" s="20">
        <f t="shared" si="16"/>
        <v>7</v>
      </c>
      <c r="C194" s="16" t="s">
        <v>59</v>
      </c>
      <c r="D194" s="12">
        <v>1.5</v>
      </c>
      <c r="E194" s="32" t="s">
        <v>198</v>
      </c>
      <c r="F194" s="22">
        <f t="shared" si="15"/>
        <v>460.42837500000002</v>
      </c>
      <c r="I194" s="22">
        <v>400.3725</v>
      </c>
      <c r="J194" s="22">
        <f t="shared" si="13"/>
        <v>529.49263125000004</v>
      </c>
      <c r="K194" s="22">
        <f t="shared" si="12"/>
        <v>635.39115750000008</v>
      </c>
    </row>
    <row r="195" spans="1:11" ht="41.25" customHeight="1" x14ac:dyDescent="0.2">
      <c r="A195" s="20" t="s">
        <v>162</v>
      </c>
      <c r="B195" s="20">
        <f t="shared" si="16"/>
        <v>8</v>
      </c>
      <c r="C195" s="15" t="s">
        <v>140</v>
      </c>
      <c r="D195" s="15" t="s">
        <v>140</v>
      </c>
      <c r="E195" s="15" t="s">
        <v>140</v>
      </c>
      <c r="F195" s="22">
        <f t="shared" si="15"/>
        <v>261.85500000000002</v>
      </c>
      <c r="I195" s="22">
        <v>227.7</v>
      </c>
      <c r="J195" s="22">
        <f t="shared" si="13"/>
        <v>301.13325000000003</v>
      </c>
      <c r="K195" s="22">
        <f t="shared" si="12"/>
        <v>361.35990000000004</v>
      </c>
    </row>
    <row r="196" spans="1:11" ht="30" x14ac:dyDescent="0.2">
      <c r="A196" s="20" t="s">
        <v>162</v>
      </c>
      <c r="B196" s="20">
        <f t="shared" si="16"/>
        <v>9</v>
      </c>
      <c r="C196" s="16" t="s">
        <v>131</v>
      </c>
      <c r="D196" s="9">
        <v>1.65</v>
      </c>
      <c r="E196" s="32" t="s">
        <v>197</v>
      </c>
      <c r="F196" s="22">
        <f t="shared" si="15"/>
        <v>306.95225000000005</v>
      </c>
      <c r="I196" s="22">
        <v>266.91500000000002</v>
      </c>
      <c r="J196" s="22">
        <f t="shared" si="13"/>
        <v>352.99508750000007</v>
      </c>
      <c r="K196" s="22">
        <f t="shared" si="12"/>
        <v>423.59410500000007</v>
      </c>
    </row>
    <row r="197" spans="1:11" ht="30" x14ac:dyDescent="0.2">
      <c r="A197" s="20" t="s">
        <v>162</v>
      </c>
      <c r="B197" s="20">
        <f t="shared" si="16"/>
        <v>10</v>
      </c>
      <c r="C197" s="16" t="s">
        <v>9</v>
      </c>
      <c r="D197" s="9">
        <v>1.65</v>
      </c>
      <c r="E197" s="32" t="s">
        <v>198</v>
      </c>
      <c r="F197" s="22">
        <f t="shared" si="15"/>
        <v>306.95225000000005</v>
      </c>
      <c r="I197" s="22">
        <v>266.91500000000002</v>
      </c>
      <c r="J197" s="22">
        <f t="shared" si="13"/>
        <v>352.99508750000007</v>
      </c>
      <c r="K197" s="22">
        <f t="shared" si="12"/>
        <v>423.59410500000007</v>
      </c>
    </row>
    <row r="198" spans="1:11" s="10" customFormat="1" ht="48" customHeight="1" x14ac:dyDescent="0.2">
      <c r="A198" s="20" t="s">
        <v>162</v>
      </c>
      <c r="B198" s="20">
        <f t="shared" si="16"/>
        <v>11</v>
      </c>
      <c r="C198" s="11" t="s">
        <v>155</v>
      </c>
      <c r="D198" s="11" t="s">
        <v>155</v>
      </c>
      <c r="E198" s="11" t="s">
        <v>155</v>
      </c>
      <c r="F198" s="22">
        <f t="shared" si="15"/>
        <v>261.85500000000002</v>
      </c>
      <c r="I198" s="22">
        <v>227.7</v>
      </c>
      <c r="J198" s="22">
        <f t="shared" si="13"/>
        <v>301.13325000000003</v>
      </c>
      <c r="K198" s="22">
        <f t="shared" si="12"/>
        <v>361.35990000000004</v>
      </c>
    </row>
    <row r="199" spans="1:11" s="10" customFormat="1" ht="30" x14ac:dyDescent="0.2">
      <c r="A199" s="20" t="s">
        <v>162</v>
      </c>
      <c r="B199" s="20">
        <f t="shared" si="16"/>
        <v>12</v>
      </c>
      <c r="C199" s="16" t="s">
        <v>77</v>
      </c>
      <c r="D199" s="12">
        <v>0.8</v>
      </c>
      <c r="E199" s="32" t="s">
        <v>199</v>
      </c>
      <c r="F199" s="22">
        <f t="shared" si="15"/>
        <v>3108.8007499999994</v>
      </c>
      <c r="H199" s="10">
        <v>360</v>
      </c>
      <c r="I199" s="22">
        <v>2703.3049999999998</v>
      </c>
      <c r="J199" s="22">
        <f t="shared" si="13"/>
        <v>3575.1208624999995</v>
      </c>
      <c r="K199" s="22">
        <f t="shared" si="12"/>
        <v>4290.1450349999996</v>
      </c>
    </row>
    <row r="200" spans="1:11" s="10" customFormat="1" ht="30" x14ac:dyDescent="0.2">
      <c r="A200" s="20" t="s">
        <v>162</v>
      </c>
      <c r="B200" s="20">
        <f t="shared" si="16"/>
        <v>13</v>
      </c>
      <c r="C200" s="15" t="s">
        <v>78</v>
      </c>
      <c r="D200" s="12">
        <v>1.8</v>
      </c>
      <c r="E200" s="32" t="s">
        <v>199</v>
      </c>
      <c r="F200" s="22">
        <f t="shared" si="15"/>
        <v>3636.875</v>
      </c>
      <c r="H200" s="10">
        <v>360</v>
      </c>
      <c r="I200" s="22">
        <v>3162.5</v>
      </c>
      <c r="J200" s="22">
        <f t="shared" si="13"/>
        <v>4182.40625</v>
      </c>
      <c r="K200" s="22">
        <f t="shared" si="12"/>
        <v>5018.8874999999998</v>
      </c>
    </row>
    <row r="201" spans="1:11" ht="30" x14ac:dyDescent="0.2">
      <c r="A201" s="20" t="s">
        <v>162</v>
      </c>
      <c r="B201" s="20">
        <f t="shared" si="16"/>
        <v>14</v>
      </c>
      <c r="C201" s="15" t="s">
        <v>100</v>
      </c>
      <c r="D201" s="9">
        <v>0.75</v>
      </c>
      <c r="E201" s="32" t="s">
        <v>235</v>
      </c>
      <c r="F201" s="22">
        <f t="shared" si="15"/>
        <v>864.12149999999997</v>
      </c>
      <c r="I201" s="22">
        <v>751.41</v>
      </c>
      <c r="J201" s="22">
        <f t="shared" si="13"/>
        <v>993.73972500000002</v>
      </c>
      <c r="K201" s="22">
        <f t="shared" si="12"/>
        <v>1192.48767</v>
      </c>
    </row>
    <row r="202" spans="1:11" ht="30" x14ac:dyDescent="0.2">
      <c r="A202" s="20" t="s">
        <v>162</v>
      </c>
      <c r="B202" s="20">
        <f t="shared" si="16"/>
        <v>15</v>
      </c>
      <c r="C202" s="16" t="s">
        <v>87</v>
      </c>
      <c r="D202" s="9">
        <v>1.65</v>
      </c>
      <c r="E202" s="32" t="s">
        <v>236</v>
      </c>
      <c r="F202" s="22">
        <f t="shared" si="15"/>
        <v>6575.47</v>
      </c>
      <c r="I202" s="22">
        <v>5717.8</v>
      </c>
      <c r="J202" s="22">
        <f t="shared" si="13"/>
        <v>7561.7905000000001</v>
      </c>
      <c r="K202" s="22">
        <f t="shared" si="12"/>
        <v>9074.1486000000004</v>
      </c>
    </row>
    <row r="203" spans="1:11" ht="15" x14ac:dyDescent="0.2">
      <c r="A203" s="20" t="s">
        <v>162</v>
      </c>
      <c r="B203" s="20">
        <f t="shared" si="16"/>
        <v>16</v>
      </c>
      <c r="C203" s="15" t="s">
        <v>88</v>
      </c>
      <c r="D203" s="9">
        <v>0.75</v>
      </c>
      <c r="E203" s="32" t="s">
        <v>225</v>
      </c>
      <c r="F203" s="22">
        <f t="shared" si="15"/>
        <v>7579.2475000000004</v>
      </c>
      <c r="I203" s="22">
        <v>6590.65</v>
      </c>
      <c r="J203" s="22">
        <f t="shared" si="13"/>
        <v>8716.1346250000006</v>
      </c>
      <c r="K203" s="22">
        <f t="shared" si="12"/>
        <v>10459.36155</v>
      </c>
    </row>
    <row r="204" spans="1:11" ht="30" x14ac:dyDescent="0.2">
      <c r="A204" s="20" t="s">
        <v>162</v>
      </c>
      <c r="B204" s="20">
        <f t="shared" si="16"/>
        <v>17</v>
      </c>
      <c r="C204" s="16" t="s">
        <v>97</v>
      </c>
      <c r="D204" s="9">
        <v>1.65</v>
      </c>
      <c r="E204" s="32" t="s">
        <v>237</v>
      </c>
      <c r="F204" s="22">
        <f t="shared" si="15"/>
        <v>12891.994499999999</v>
      </c>
      <c r="I204" s="22">
        <v>11210.43</v>
      </c>
      <c r="J204" s="22">
        <f t="shared" si="13"/>
        <v>14825.793674999999</v>
      </c>
      <c r="K204" s="22">
        <f t="shared" si="12"/>
        <v>17790.952409999998</v>
      </c>
    </row>
    <row r="205" spans="1:11" ht="30" x14ac:dyDescent="0.2">
      <c r="A205" s="20" t="s">
        <v>162</v>
      </c>
      <c r="B205" s="20">
        <f t="shared" si="16"/>
        <v>18</v>
      </c>
      <c r="C205" s="16" t="s">
        <v>145</v>
      </c>
      <c r="D205" s="9">
        <v>1.65</v>
      </c>
      <c r="E205" s="32" t="s">
        <v>238</v>
      </c>
      <c r="F205" s="22">
        <f t="shared" si="15"/>
        <v>523.71</v>
      </c>
      <c r="I205" s="22">
        <v>455.4</v>
      </c>
      <c r="J205" s="22">
        <f t="shared" si="13"/>
        <v>602.26650000000006</v>
      </c>
      <c r="K205" s="22">
        <f t="shared" si="12"/>
        <v>722.71980000000008</v>
      </c>
    </row>
    <row r="206" spans="1:11" ht="30" x14ac:dyDescent="0.2">
      <c r="A206" s="20" t="s">
        <v>162</v>
      </c>
      <c r="B206" s="20">
        <f t="shared" si="16"/>
        <v>19</v>
      </c>
      <c r="C206" s="15" t="s">
        <v>146</v>
      </c>
      <c r="D206" s="9">
        <v>0.75</v>
      </c>
      <c r="E206" s="32"/>
      <c r="F206" s="22">
        <f t="shared" si="15"/>
        <v>785.56500000000005</v>
      </c>
      <c r="I206" s="22">
        <v>683.1</v>
      </c>
      <c r="J206" s="22">
        <f t="shared" si="13"/>
        <v>903.39975000000004</v>
      </c>
      <c r="K206" s="22">
        <f t="shared" si="12"/>
        <v>1084.0797</v>
      </c>
    </row>
    <row r="207" spans="1:11" ht="44.25" customHeight="1" x14ac:dyDescent="0.2">
      <c r="A207" s="20" t="s">
        <v>162</v>
      </c>
      <c r="B207" s="20">
        <f t="shared" si="16"/>
        <v>20</v>
      </c>
      <c r="C207" s="15" t="s">
        <v>147</v>
      </c>
      <c r="D207" s="15" t="s">
        <v>147</v>
      </c>
      <c r="E207" s="15" t="s">
        <v>147</v>
      </c>
      <c r="F207" s="22">
        <f t="shared" si="15"/>
        <v>8168.4212500000003</v>
      </c>
      <c r="I207" s="22">
        <v>7102.9750000000004</v>
      </c>
      <c r="J207" s="22">
        <f t="shared" si="13"/>
        <v>9393.6844375000001</v>
      </c>
      <c r="K207" s="22">
        <f t="shared" si="12"/>
        <v>11272.421325000001</v>
      </c>
    </row>
    <row r="208" spans="1:11" ht="30" x14ac:dyDescent="0.2">
      <c r="A208" s="20" t="s">
        <v>162</v>
      </c>
      <c r="B208" s="20">
        <f t="shared" si="16"/>
        <v>21</v>
      </c>
      <c r="C208" s="15" t="s">
        <v>89</v>
      </c>
      <c r="D208" s="9">
        <v>0.75</v>
      </c>
      <c r="E208" s="32" t="s">
        <v>239</v>
      </c>
      <c r="F208" s="22">
        <f t="shared" si="15"/>
        <v>2618.5500000000002</v>
      </c>
      <c r="I208" s="22">
        <v>2277</v>
      </c>
      <c r="J208" s="22">
        <f t="shared" si="13"/>
        <v>3011.3325</v>
      </c>
      <c r="K208" s="22">
        <f t="shared" si="12"/>
        <v>3613.5990000000002</v>
      </c>
    </row>
    <row r="209" spans="1:11" ht="30" x14ac:dyDescent="0.2">
      <c r="A209" s="20" t="s">
        <v>162</v>
      </c>
      <c r="B209" s="20">
        <f t="shared" si="16"/>
        <v>22</v>
      </c>
      <c r="C209" s="16" t="s">
        <v>90</v>
      </c>
      <c r="D209" s="9">
        <v>1.65</v>
      </c>
      <c r="E209" s="32" t="s">
        <v>240</v>
      </c>
      <c r="F209" s="22">
        <f t="shared" si="15"/>
        <v>1047.42</v>
      </c>
      <c r="I209" s="22">
        <v>910.8</v>
      </c>
      <c r="J209" s="22">
        <f t="shared" si="13"/>
        <v>1204.5330000000001</v>
      </c>
      <c r="K209" s="22">
        <f t="shared" si="12"/>
        <v>1445.4396000000002</v>
      </c>
    </row>
    <row r="210" spans="1:11" ht="52.5" customHeight="1" x14ac:dyDescent="0.2">
      <c r="A210" s="20" t="s">
        <v>162</v>
      </c>
      <c r="B210" s="20">
        <f t="shared" si="16"/>
        <v>23</v>
      </c>
      <c r="C210" s="15" t="s">
        <v>91</v>
      </c>
      <c r="D210" s="9">
        <v>0.75</v>
      </c>
      <c r="E210" s="32" t="s">
        <v>241</v>
      </c>
      <c r="F210" s="22">
        <f t="shared" si="15"/>
        <v>261.85500000000002</v>
      </c>
      <c r="I210" s="22">
        <v>227.7</v>
      </c>
      <c r="J210" s="22">
        <f t="shared" si="13"/>
        <v>301.13325000000003</v>
      </c>
      <c r="K210" s="22">
        <f t="shared" ref="K210:K273" si="17">J210*120/100</f>
        <v>361.35990000000004</v>
      </c>
    </row>
    <row r="211" spans="1:11" ht="30" x14ac:dyDescent="0.2">
      <c r="A211" s="20" t="s">
        <v>162</v>
      </c>
      <c r="B211" s="20">
        <f t="shared" si="16"/>
        <v>24</v>
      </c>
      <c r="C211" s="16" t="s">
        <v>92</v>
      </c>
      <c r="D211" s="9">
        <v>1.65</v>
      </c>
      <c r="E211" s="32" t="s">
        <v>242</v>
      </c>
      <c r="F211" s="22">
        <f t="shared" si="15"/>
        <v>523.71</v>
      </c>
      <c r="I211" s="22">
        <v>455.4</v>
      </c>
      <c r="J211" s="22">
        <f t="shared" si="13"/>
        <v>602.26650000000006</v>
      </c>
      <c r="K211" s="22">
        <f t="shared" si="17"/>
        <v>722.71980000000008</v>
      </c>
    </row>
    <row r="212" spans="1:11" ht="30" x14ac:dyDescent="0.2">
      <c r="A212" s="20" t="s">
        <v>162</v>
      </c>
      <c r="B212" s="20">
        <f t="shared" si="16"/>
        <v>25</v>
      </c>
      <c r="C212" s="15" t="s">
        <v>93</v>
      </c>
      <c r="D212" s="9">
        <v>0.75</v>
      </c>
      <c r="E212" s="32" t="s">
        <v>243</v>
      </c>
      <c r="F212" s="22">
        <f t="shared" si="15"/>
        <v>785.56500000000005</v>
      </c>
      <c r="I212" s="22">
        <v>683.1</v>
      </c>
      <c r="J212" s="22">
        <f t="shared" si="13"/>
        <v>903.39975000000004</v>
      </c>
      <c r="K212" s="22">
        <f t="shared" si="17"/>
        <v>1084.0797</v>
      </c>
    </row>
    <row r="213" spans="1:11" ht="20.25" customHeight="1" x14ac:dyDescent="0.2">
      <c r="A213" s="20" t="s">
        <v>162</v>
      </c>
      <c r="B213" s="20">
        <f t="shared" si="16"/>
        <v>26</v>
      </c>
      <c r="C213" s="15" t="s">
        <v>148</v>
      </c>
      <c r="D213" s="15" t="s">
        <v>148</v>
      </c>
      <c r="E213" s="15" t="s">
        <v>148</v>
      </c>
      <c r="F213" s="22">
        <f t="shared" si="15"/>
        <v>785.56500000000005</v>
      </c>
      <c r="I213" s="22">
        <v>683.1</v>
      </c>
      <c r="J213" s="22">
        <f t="shared" ref="J213:J276" si="18">F213*115/100</f>
        <v>903.39975000000004</v>
      </c>
      <c r="K213" s="22">
        <f t="shared" si="17"/>
        <v>1084.0797</v>
      </c>
    </row>
    <row r="214" spans="1:11" ht="30" x14ac:dyDescent="0.2">
      <c r="A214" s="20" t="s">
        <v>162</v>
      </c>
      <c r="B214" s="20">
        <f t="shared" si="16"/>
        <v>27</v>
      </c>
      <c r="C214" s="16" t="s">
        <v>94</v>
      </c>
      <c r="D214" s="16" t="s">
        <v>94</v>
      </c>
      <c r="E214" s="32" t="s">
        <v>244</v>
      </c>
      <c r="F214" s="22">
        <f t="shared" si="15"/>
        <v>785.56500000000005</v>
      </c>
      <c r="I214" s="22">
        <v>683.1</v>
      </c>
      <c r="J214" s="22">
        <f t="shared" si="18"/>
        <v>903.39975000000004</v>
      </c>
      <c r="K214" s="22">
        <f t="shared" si="17"/>
        <v>1084.0797</v>
      </c>
    </row>
    <row r="215" spans="1:11" ht="15" x14ac:dyDescent="0.2">
      <c r="A215" s="20" t="s">
        <v>162</v>
      </c>
      <c r="B215" s="20">
        <f t="shared" si="16"/>
        <v>28</v>
      </c>
      <c r="C215" s="15" t="s">
        <v>95</v>
      </c>
      <c r="D215" s="9">
        <v>0.75</v>
      </c>
      <c r="E215" s="32" t="s">
        <v>245</v>
      </c>
      <c r="F215" s="22">
        <f t="shared" si="15"/>
        <v>785.56500000000005</v>
      </c>
      <c r="I215" s="22">
        <v>683.1</v>
      </c>
      <c r="J215" s="22">
        <f t="shared" si="18"/>
        <v>903.39975000000004</v>
      </c>
      <c r="K215" s="22">
        <f t="shared" si="17"/>
        <v>1084.0797</v>
      </c>
    </row>
    <row r="216" spans="1:11" ht="24.75" customHeight="1" x14ac:dyDescent="0.2">
      <c r="A216" s="20">
        <v>8</v>
      </c>
      <c r="B216" s="20">
        <v>28</v>
      </c>
      <c r="C216" s="11" t="s">
        <v>180</v>
      </c>
      <c r="D216" s="11" t="s">
        <v>180</v>
      </c>
      <c r="E216" s="11" t="s">
        <v>180</v>
      </c>
      <c r="F216" s="22">
        <v>786</v>
      </c>
      <c r="I216" s="22"/>
      <c r="J216" s="22">
        <f t="shared" si="18"/>
        <v>903.9</v>
      </c>
      <c r="K216" s="22">
        <f t="shared" si="17"/>
        <v>1084.68</v>
      </c>
    </row>
    <row r="217" spans="1:11" ht="30" x14ac:dyDescent="0.2">
      <c r="A217" s="20" t="s">
        <v>162</v>
      </c>
      <c r="B217" s="20">
        <v>29</v>
      </c>
      <c r="C217" s="16" t="s">
        <v>96</v>
      </c>
      <c r="D217" s="9">
        <v>1.65</v>
      </c>
      <c r="E217" s="32" t="s">
        <v>244</v>
      </c>
      <c r="F217" s="22">
        <f t="shared" si="15"/>
        <v>219.66725</v>
      </c>
      <c r="I217" s="22">
        <v>191.01499999999999</v>
      </c>
      <c r="J217" s="22">
        <f t="shared" si="18"/>
        <v>252.61733749999999</v>
      </c>
      <c r="K217" s="22">
        <f t="shared" si="17"/>
        <v>303.140805</v>
      </c>
    </row>
    <row r="218" spans="1:11" ht="15" x14ac:dyDescent="0.2">
      <c r="A218" s="20" t="s">
        <v>162</v>
      </c>
      <c r="B218" s="20">
        <f t="shared" si="16"/>
        <v>30</v>
      </c>
      <c r="C218" s="15" t="s">
        <v>57</v>
      </c>
      <c r="D218" s="9">
        <v>0.75</v>
      </c>
      <c r="E218" s="32" t="s">
        <v>209</v>
      </c>
      <c r="F218" s="22">
        <f t="shared" si="15"/>
        <v>284.40362499999998</v>
      </c>
      <c r="I218" s="22">
        <v>247.3075</v>
      </c>
      <c r="J218" s="22">
        <f t="shared" si="18"/>
        <v>327.06416874999996</v>
      </c>
      <c r="K218" s="22">
        <f t="shared" si="17"/>
        <v>392.47700249999997</v>
      </c>
    </row>
    <row r="219" spans="1:11" ht="41.25" customHeight="1" x14ac:dyDescent="0.2">
      <c r="A219" s="20" t="s">
        <v>162</v>
      </c>
      <c r="B219" s="20">
        <f t="shared" si="16"/>
        <v>31</v>
      </c>
      <c r="C219" s="15" t="s">
        <v>98</v>
      </c>
      <c r="D219" s="9">
        <v>0.75</v>
      </c>
      <c r="E219" s="39" t="s">
        <v>246</v>
      </c>
      <c r="F219" s="22">
        <f t="shared" si="15"/>
        <v>1227.8090000000002</v>
      </c>
      <c r="I219" s="22">
        <v>1067.6600000000001</v>
      </c>
      <c r="J219" s="22">
        <f t="shared" si="18"/>
        <v>1411.9803500000003</v>
      </c>
      <c r="K219" s="22">
        <f t="shared" si="17"/>
        <v>1694.3764200000003</v>
      </c>
    </row>
    <row r="220" spans="1:11" ht="45" customHeight="1" x14ac:dyDescent="0.2">
      <c r="A220" s="20" t="s">
        <v>162</v>
      </c>
      <c r="B220" s="20">
        <f t="shared" si="16"/>
        <v>32</v>
      </c>
      <c r="C220" s="16" t="s">
        <v>99</v>
      </c>
      <c r="D220" s="9">
        <v>1.65</v>
      </c>
      <c r="E220" s="39" t="s">
        <v>246</v>
      </c>
      <c r="F220" s="22">
        <f t="shared" si="15"/>
        <v>2455.6180000000004</v>
      </c>
      <c r="I220" s="22">
        <v>2135.3200000000002</v>
      </c>
      <c r="J220" s="22">
        <f t="shared" si="18"/>
        <v>2823.9607000000005</v>
      </c>
      <c r="K220" s="22">
        <f t="shared" si="17"/>
        <v>3388.7528400000006</v>
      </c>
    </row>
    <row r="221" spans="1:11" ht="22.5" customHeight="1" x14ac:dyDescent="0.2">
      <c r="A221" s="20" t="s">
        <v>162</v>
      </c>
      <c r="B221" s="20">
        <f t="shared" si="16"/>
        <v>33</v>
      </c>
      <c r="C221" s="15" t="s">
        <v>101</v>
      </c>
      <c r="D221" s="15" t="s">
        <v>101</v>
      </c>
      <c r="E221" s="15" t="s">
        <v>101</v>
      </c>
      <c r="F221" s="22">
        <f t="shared" si="15"/>
        <v>261.85500000000002</v>
      </c>
      <c r="I221" s="22">
        <v>227.7</v>
      </c>
      <c r="J221" s="22">
        <f t="shared" si="18"/>
        <v>301.13325000000003</v>
      </c>
      <c r="K221" s="22">
        <f t="shared" si="17"/>
        <v>361.35990000000004</v>
      </c>
    </row>
    <row r="222" spans="1:11" ht="31.5" x14ac:dyDescent="0.25">
      <c r="A222" s="47"/>
      <c r="B222" s="48"/>
      <c r="C222" s="14" t="s">
        <v>149</v>
      </c>
      <c r="D222" s="9">
        <v>1.65</v>
      </c>
      <c r="E222" s="9"/>
      <c r="F222" s="22"/>
      <c r="I222" s="22"/>
      <c r="J222" s="22"/>
      <c r="K222" s="22"/>
    </row>
    <row r="223" spans="1:11" ht="30" x14ac:dyDescent="0.2">
      <c r="A223" s="20" t="s">
        <v>168</v>
      </c>
      <c r="B223" s="20">
        <v>1</v>
      </c>
      <c r="C223" s="15" t="s">
        <v>60</v>
      </c>
      <c r="D223" s="9">
        <v>0.75</v>
      </c>
      <c r="E223" s="32" t="s">
        <v>195</v>
      </c>
      <c r="F223" s="22">
        <f t="shared" si="15"/>
        <v>153.47612500000002</v>
      </c>
      <c r="I223" s="22">
        <v>133.45750000000001</v>
      </c>
      <c r="J223" s="22">
        <f t="shared" si="18"/>
        <v>176.49754375000003</v>
      </c>
      <c r="K223" s="22">
        <f t="shared" si="17"/>
        <v>211.79705250000004</v>
      </c>
    </row>
    <row r="224" spans="1:11" ht="30" x14ac:dyDescent="0.2">
      <c r="A224" s="20" t="s">
        <v>168</v>
      </c>
      <c r="B224" s="20">
        <f>B223+1</f>
        <v>2</v>
      </c>
      <c r="C224" s="16" t="s">
        <v>73</v>
      </c>
      <c r="D224" s="9">
        <v>1.65</v>
      </c>
      <c r="E224" s="32" t="s">
        <v>198</v>
      </c>
      <c r="F224" s="22">
        <f t="shared" si="15"/>
        <v>183.29849999999999</v>
      </c>
      <c r="I224" s="22">
        <v>159.38999999999999</v>
      </c>
      <c r="J224" s="22">
        <f t="shared" si="18"/>
        <v>210.79327499999999</v>
      </c>
      <c r="K224" s="22">
        <f t="shared" si="17"/>
        <v>252.95193</v>
      </c>
    </row>
    <row r="225" spans="1:11" ht="30" x14ac:dyDescent="0.2">
      <c r="A225" s="20" t="s">
        <v>168</v>
      </c>
      <c r="B225" s="20">
        <f t="shared" ref="B225:B233" si="19">B224+1</f>
        <v>3</v>
      </c>
      <c r="C225" s="15" t="s">
        <v>102</v>
      </c>
      <c r="D225" s="9">
        <v>0.75</v>
      </c>
      <c r="E225" s="32" t="s">
        <v>247</v>
      </c>
      <c r="F225" s="22">
        <f t="shared" ref="F225:F290" si="20">I225*115/100</f>
        <v>1047.42</v>
      </c>
      <c r="I225" s="22">
        <v>910.8</v>
      </c>
      <c r="J225" s="22">
        <f t="shared" si="18"/>
        <v>1204.5330000000001</v>
      </c>
      <c r="K225" s="22">
        <f t="shared" si="17"/>
        <v>1445.4396000000002</v>
      </c>
    </row>
    <row r="226" spans="1:11" ht="31.5" customHeight="1" x14ac:dyDescent="0.2">
      <c r="A226" s="20" t="s">
        <v>168</v>
      </c>
      <c r="B226" s="20">
        <f t="shared" si="19"/>
        <v>4</v>
      </c>
      <c r="C226" s="15" t="s">
        <v>103</v>
      </c>
      <c r="D226" s="9">
        <v>1.65</v>
      </c>
      <c r="E226" s="40" t="s">
        <v>248</v>
      </c>
      <c r="F226" s="22">
        <f t="shared" si="20"/>
        <v>1178.3475000000001</v>
      </c>
      <c r="I226" s="22">
        <v>1024.6500000000001</v>
      </c>
      <c r="J226" s="22">
        <f t="shared" si="18"/>
        <v>1355.0996250000003</v>
      </c>
      <c r="K226" s="22">
        <f t="shared" si="17"/>
        <v>1626.1195500000003</v>
      </c>
    </row>
    <row r="227" spans="1:11" ht="30" x14ac:dyDescent="0.2">
      <c r="A227" s="20" t="s">
        <v>168</v>
      </c>
      <c r="B227" s="20">
        <f t="shared" si="19"/>
        <v>5</v>
      </c>
      <c r="C227" s="15" t="s">
        <v>104</v>
      </c>
      <c r="D227" s="9">
        <v>1.65</v>
      </c>
      <c r="E227" s="32" t="s">
        <v>232</v>
      </c>
      <c r="F227" s="22">
        <f t="shared" si="20"/>
        <v>1047.42</v>
      </c>
      <c r="I227" s="22">
        <v>910.8</v>
      </c>
      <c r="J227" s="22">
        <f t="shared" si="18"/>
        <v>1204.5330000000001</v>
      </c>
      <c r="K227" s="22">
        <f t="shared" si="17"/>
        <v>1445.4396000000002</v>
      </c>
    </row>
    <row r="228" spans="1:11" ht="30" x14ac:dyDescent="0.2">
      <c r="A228" s="20" t="s">
        <v>168</v>
      </c>
      <c r="B228" s="20">
        <f t="shared" si="19"/>
        <v>6</v>
      </c>
      <c r="C228" s="15" t="s">
        <v>105</v>
      </c>
      <c r="D228" s="9">
        <v>0.75</v>
      </c>
      <c r="E228" s="32" t="s">
        <v>232</v>
      </c>
      <c r="F228" s="22">
        <f t="shared" si="20"/>
        <v>1178.3475000000001</v>
      </c>
      <c r="I228" s="22">
        <v>1024.6500000000001</v>
      </c>
      <c r="J228" s="22">
        <f t="shared" si="18"/>
        <v>1355.0996250000003</v>
      </c>
      <c r="K228" s="22">
        <f t="shared" si="17"/>
        <v>1626.1195500000003</v>
      </c>
    </row>
    <row r="229" spans="1:11" ht="30" x14ac:dyDescent="0.2">
      <c r="A229" s="20" t="s">
        <v>168</v>
      </c>
      <c r="B229" s="20">
        <f t="shared" si="19"/>
        <v>7</v>
      </c>
      <c r="C229" s="15" t="s">
        <v>107</v>
      </c>
      <c r="D229" s="9">
        <v>1.65</v>
      </c>
      <c r="E229" s="32" t="s">
        <v>232</v>
      </c>
      <c r="F229" s="22">
        <f t="shared" si="20"/>
        <v>1309.2750000000001</v>
      </c>
      <c r="I229" s="22">
        <v>1138.5</v>
      </c>
      <c r="J229" s="22">
        <f t="shared" si="18"/>
        <v>1505.66625</v>
      </c>
      <c r="K229" s="22">
        <f t="shared" si="17"/>
        <v>1806.7995000000001</v>
      </c>
    </row>
    <row r="230" spans="1:11" ht="30" x14ac:dyDescent="0.2">
      <c r="A230" s="20" t="s">
        <v>168</v>
      </c>
      <c r="B230" s="20">
        <f t="shared" si="19"/>
        <v>8</v>
      </c>
      <c r="C230" s="15" t="s">
        <v>106</v>
      </c>
      <c r="D230" s="9">
        <v>0.75</v>
      </c>
      <c r="E230" s="32" t="s">
        <v>232</v>
      </c>
      <c r="F230" s="22">
        <f t="shared" si="20"/>
        <v>1440.2025000000001</v>
      </c>
      <c r="I230" s="22">
        <v>1252.3499999999999</v>
      </c>
      <c r="J230" s="22">
        <f t="shared" si="18"/>
        <v>1656.2328750000001</v>
      </c>
      <c r="K230" s="22">
        <f t="shared" si="17"/>
        <v>1987.47945</v>
      </c>
    </row>
    <row r="231" spans="1:11" ht="30" x14ac:dyDescent="0.2">
      <c r="A231" s="20" t="s">
        <v>168</v>
      </c>
      <c r="B231" s="20">
        <f t="shared" si="19"/>
        <v>9</v>
      </c>
      <c r="C231" s="15" t="s">
        <v>151</v>
      </c>
      <c r="D231" s="9">
        <v>1.65</v>
      </c>
      <c r="E231" s="32" t="s">
        <v>249</v>
      </c>
      <c r="F231" s="22">
        <f t="shared" si="20"/>
        <v>1047.42</v>
      </c>
      <c r="I231" s="22">
        <v>910.8</v>
      </c>
      <c r="J231" s="22">
        <f t="shared" si="18"/>
        <v>1204.5330000000001</v>
      </c>
      <c r="K231" s="22">
        <f t="shared" si="17"/>
        <v>1445.4396000000002</v>
      </c>
    </row>
    <row r="232" spans="1:11" ht="15" x14ac:dyDescent="0.2">
      <c r="A232" s="20" t="s">
        <v>168</v>
      </c>
      <c r="B232" s="20">
        <f t="shared" si="19"/>
        <v>10</v>
      </c>
      <c r="C232" s="15" t="s">
        <v>152</v>
      </c>
      <c r="D232" s="9">
        <v>0.75</v>
      </c>
      <c r="E232" s="32" t="s">
        <v>249</v>
      </c>
      <c r="F232" s="22">
        <f t="shared" si="20"/>
        <v>1178.3475000000001</v>
      </c>
      <c r="I232" s="22">
        <v>1024.6500000000001</v>
      </c>
      <c r="J232" s="22">
        <f t="shared" si="18"/>
        <v>1355.0996250000003</v>
      </c>
      <c r="K232" s="22">
        <f t="shared" si="17"/>
        <v>1626.1195500000003</v>
      </c>
    </row>
    <row r="233" spans="1:11" ht="30" x14ac:dyDescent="0.2">
      <c r="A233" s="20" t="s">
        <v>168</v>
      </c>
      <c r="B233" s="20">
        <f t="shared" si="19"/>
        <v>11</v>
      </c>
      <c r="C233" s="15" t="s">
        <v>108</v>
      </c>
      <c r="D233" s="9">
        <v>1.65</v>
      </c>
      <c r="E233" s="32" t="s">
        <v>250</v>
      </c>
      <c r="F233" s="22">
        <f t="shared" si="20"/>
        <v>1309.2750000000001</v>
      </c>
      <c r="I233" s="22">
        <v>1138.5</v>
      </c>
      <c r="J233" s="22">
        <f t="shared" si="18"/>
        <v>1505.66625</v>
      </c>
      <c r="K233" s="22">
        <f t="shared" si="17"/>
        <v>1806.7995000000001</v>
      </c>
    </row>
    <row r="234" spans="1:11" ht="31.5" x14ac:dyDescent="0.25">
      <c r="A234" s="47"/>
      <c r="B234" s="48"/>
      <c r="C234" s="14" t="s">
        <v>150</v>
      </c>
      <c r="D234" s="9">
        <v>1.65</v>
      </c>
      <c r="E234" s="9"/>
      <c r="F234" s="22"/>
      <c r="I234" s="22"/>
      <c r="J234" s="22"/>
      <c r="K234" s="22"/>
    </row>
    <row r="235" spans="1:11" ht="30" x14ac:dyDescent="0.2">
      <c r="A235" s="20" t="s">
        <v>169</v>
      </c>
      <c r="B235" s="20">
        <v>1</v>
      </c>
      <c r="C235" s="15" t="s">
        <v>60</v>
      </c>
      <c r="D235" s="9">
        <v>0.75</v>
      </c>
      <c r="E235" s="32" t="s">
        <v>195</v>
      </c>
      <c r="F235" s="22">
        <f t="shared" si="20"/>
        <v>153.47612500000002</v>
      </c>
      <c r="I235" s="22">
        <v>133.45750000000001</v>
      </c>
      <c r="J235" s="22">
        <f t="shared" si="18"/>
        <v>176.49754375000003</v>
      </c>
      <c r="K235" s="22">
        <f t="shared" si="17"/>
        <v>211.79705250000004</v>
      </c>
    </row>
    <row r="236" spans="1:11" ht="30" x14ac:dyDescent="0.2">
      <c r="A236" s="20" t="s">
        <v>169</v>
      </c>
      <c r="B236" s="20">
        <f>B235+1</f>
        <v>2</v>
      </c>
      <c r="C236" s="16" t="s">
        <v>73</v>
      </c>
      <c r="D236" s="9">
        <v>1.65</v>
      </c>
      <c r="E236" s="32" t="s">
        <v>198</v>
      </c>
      <c r="F236" s="22">
        <f t="shared" si="20"/>
        <v>183.29849999999999</v>
      </c>
      <c r="I236" s="22">
        <v>159.38999999999999</v>
      </c>
      <c r="J236" s="22">
        <f t="shared" si="18"/>
        <v>210.79327499999999</v>
      </c>
      <c r="K236" s="22">
        <f t="shared" si="17"/>
        <v>252.95193</v>
      </c>
    </row>
    <row r="237" spans="1:11" ht="30" x14ac:dyDescent="0.2">
      <c r="A237" s="20" t="s">
        <v>169</v>
      </c>
      <c r="B237" s="20">
        <f t="shared" ref="B237:B245" si="21">B236+1</f>
        <v>3</v>
      </c>
      <c r="C237" s="15" t="s">
        <v>102</v>
      </c>
      <c r="D237" s="9">
        <v>0.75</v>
      </c>
      <c r="E237" s="32" t="s">
        <v>247</v>
      </c>
      <c r="F237" s="22">
        <f t="shared" si="20"/>
        <v>1789.3425</v>
      </c>
      <c r="I237" s="22">
        <v>1555.95</v>
      </c>
      <c r="J237" s="22">
        <f t="shared" si="18"/>
        <v>2057.7438749999997</v>
      </c>
      <c r="K237" s="22">
        <f t="shared" si="17"/>
        <v>2469.2926499999994</v>
      </c>
    </row>
    <row r="238" spans="1:11" ht="36.75" customHeight="1" x14ac:dyDescent="0.2">
      <c r="A238" s="20" t="s">
        <v>169</v>
      </c>
      <c r="B238" s="20">
        <f t="shared" si="21"/>
        <v>4</v>
      </c>
      <c r="C238" s="16" t="s">
        <v>103</v>
      </c>
      <c r="D238" s="9">
        <v>1.65</v>
      </c>
      <c r="E238" s="40" t="s">
        <v>248</v>
      </c>
      <c r="F238" s="22">
        <f t="shared" si="20"/>
        <v>1920.27</v>
      </c>
      <c r="I238" s="22">
        <v>1669.8</v>
      </c>
      <c r="J238" s="22">
        <f t="shared" si="18"/>
        <v>2208.3105</v>
      </c>
      <c r="K238" s="22">
        <f t="shared" si="17"/>
        <v>2649.9726000000001</v>
      </c>
    </row>
    <row r="239" spans="1:11" ht="30" x14ac:dyDescent="0.2">
      <c r="A239" s="20" t="s">
        <v>169</v>
      </c>
      <c r="B239" s="20">
        <f t="shared" si="21"/>
        <v>5</v>
      </c>
      <c r="C239" s="15" t="s">
        <v>104</v>
      </c>
      <c r="D239" s="9">
        <v>1.65</v>
      </c>
      <c r="E239" s="32" t="s">
        <v>232</v>
      </c>
      <c r="F239" s="22">
        <f t="shared" si="20"/>
        <v>1789.3425</v>
      </c>
      <c r="I239" s="22">
        <v>1555.95</v>
      </c>
      <c r="J239" s="22">
        <f t="shared" si="18"/>
        <v>2057.7438749999997</v>
      </c>
      <c r="K239" s="22">
        <f t="shared" si="17"/>
        <v>2469.2926499999994</v>
      </c>
    </row>
    <row r="240" spans="1:11" ht="30" x14ac:dyDescent="0.2">
      <c r="A240" s="20" t="s">
        <v>169</v>
      </c>
      <c r="B240" s="20">
        <f t="shared" si="21"/>
        <v>6</v>
      </c>
      <c r="C240" s="15" t="s">
        <v>105</v>
      </c>
      <c r="D240" s="9">
        <v>0.75</v>
      </c>
      <c r="E240" s="32" t="s">
        <v>232</v>
      </c>
      <c r="F240" s="22">
        <f t="shared" si="20"/>
        <v>2065.7449999999999</v>
      </c>
      <c r="I240" s="22">
        <v>1796.3</v>
      </c>
      <c r="J240" s="22">
        <f t="shared" si="18"/>
        <v>2375.6067499999999</v>
      </c>
      <c r="K240" s="22">
        <f t="shared" si="17"/>
        <v>2850.7280999999998</v>
      </c>
    </row>
    <row r="241" spans="1:11" ht="30" x14ac:dyDescent="0.2">
      <c r="A241" s="20" t="s">
        <v>169</v>
      </c>
      <c r="B241" s="20">
        <f t="shared" si="21"/>
        <v>7</v>
      </c>
      <c r="C241" s="15" t="s">
        <v>107</v>
      </c>
      <c r="D241" s="9">
        <v>1.65</v>
      </c>
      <c r="E241" s="32" t="s">
        <v>232</v>
      </c>
      <c r="F241" s="22">
        <f t="shared" si="20"/>
        <v>2196.6725000000001</v>
      </c>
      <c r="I241" s="22">
        <v>1910.15</v>
      </c>
      <c r="J241" s="22">
        <f t="shared" si="18"/>
        <v>2526.1733750000003</v>
      </c>
      <c r="K241" s="22">
        <f t="shared" si="17"/>
        <v>3031.4080500000005</v>
      </c>
    </row>
    <row r="242" spans="1:11" ht="30" x14ac:dyDescent="0.2">
      <c r="A242" s="20" t="s">
        <v>169</v>
      </c>
      <c r="B242" s="20">
        <f t="shared" si="21"/>
        <v>8</v>
      </c>
      <c r="C242" s="15" t="s">
        <v>106</v>
      </c>
      <c r="D242" s="9">
        <v>0.75</v>
      </c>
      <c r="E242" s="32" t="s">
        <v>232</v>
      </c>
      <c r="F242" s="22">
        <f t="shared" si="20"/>
        <v>2327.6</v>
      </c>
      <c r="I242" s="22">
        <v>2024</v>
      </c>
      <c r="J242" s="22">
        <f t="shared" si="18"/>
        <v>2676.74</v>
      </c>
      <c r="K242" s="22">
        <f t="shared" si="17"/>
        <v>3212.0879999999997</v>
      </c>
    </row>
    <row r="243" spans="1:11" ht="30" x14ac:dyDescent="0.2">
      <c r="A243" s="20" t="s">
        <v>169</v>
      </c>
      <c r="B243" s="20">
        <f t="shared" si="21"/>
        <v>9</v>
      </c>
      <c r="C243" s="15" t="s">
        <v>151</v>
      </c>
      <c r="D243" s="9">
        <v>1.65</v>
      </c>
      <c r="E243" s="32" t="s">
        <v>249</v>
      </c>
      <c r="F243" s="22">
        <f t="shared" si="20"/>
        <v>1789.3425</v>
      </c>
      <c r="I243" s="22">
        <v>1555.95</v>
      </c>
      <c r="J243" s="22">
        <f t="shared" si="18"/>
        <v>2057.7438749999997</v>
      </c>
      <c r="K243" s="22">
        <f t="shared" si="17"/>
        <v>2469.2926499999994</v>
      </c>
    </row>
    <row r="244" spans="1:11" ht="15" x14ac:dyDescent="0.2">
      <c r="A244" s="20" t="s">
        <v>169</v>
      </c>
      <c r="B244" s="20">
        <f t="shared" si="21"/>
        <v>10</v>
      </c>
      <c r="C244" s="15" t="s">
        <v>152</v>
      </c>
      <c r="D244" s="9">
        <v>0.75</v>
      </c>
      <c r="E244" s="32" t="s">
        <v>249</v>
      </c>
      <c r="F244" s="22">
        <f t="shared" si="20"/>
        <v>1905.7225000000001</v>
      </c>
      <c r="I244" s="22">
        <v>1657.15</v>
      </c>
      <c r="J244" s="22">
        <f t="shared" si="18"/>
        <v>2191.5808750000001</v>
      </c>
      <c r="K244" s="22">
        <f t="shared" si="17"/>
        <v>2629.89705</v>
      </c>
    </row>
    <row r="245" spans="1:11" ht="30" x14ac:dyDescent="0.2">
      <c r="A245" s="20" t="s">
        <v>169</v>
      </c>
      <c r="B245" s="20">
        <f t="shared" si="21"/>
        <v>11</v>
      </c>
      <c r="C245" s="15" t="s">
        <v>108</v>
      </c>
      <c r="D245" s="9">
        <v>1.65</v>
      </c>
      <c r="E245" s="32" t="s">
        <v>250</v>
      </c>
      <c r="F245" s="22">
        <f t="shared" si="20"/>
        <v>2196.6725000000001</v>
      </c>
      <c r="I245" s="22">
        <v>1910.15</v>
      </c>
      <c r="J245" s="22">
        <f t="shared" si="18"/>
        <v>2526.1733750000003</v>
      </c>
      <c r="K245" s="22">
        <f t="shared" si="17"/>
        <v>3031.4080500000005</v>
      </c>
    </row>
    <row r="246" spans="1:11" ht="15.75" x14ac:dyDescent="0.25">
      <c r="A246" s="51"/>
      <c r="B246" s="52"/>
      <c r="C246" s="14" t="s">
        <v>109</v>
      </c>
      <c r="D246" s="9">
        <v>0.75</v>
      </c>
      <c r="E246" s="9"/>
      <c r="F246" s="22"/>
      <c r="I246" s="22"/>
      <c r="J246" s="22"/>
      <c r="K246" s="22"/>
    </row>
    <row r="247" spans="1:11" ht="30" x14ac:dyDescent="0.2">
      <c r="A247" s="20" t="s">
        <v>170</v>
      </c>
      <c r="B247" s="20">
        <v>1</v>
      </c>
      <c r="C247" s="16" t="s">
        <v>110</v>
      </c>
      <c r="D247" s="9">
        <v>1.65</v>
      </c>
      <c r="E247" s="32" t="s">
        <v>251</v>
      </c>
      <c r="F247" s="22">
        <f t="shared" si="20"/>
        <v>153.47612500000002</v>
      </c>
      <c r="I247" s="22">
        <v>133.45750000000001</v>
      </c>
      <c r="J247" s="22">
        <f t="shared" si="18"/>
        <v>176.49754375000003</v>
      </c>
      <c r="K247" s="22">
        <f t="shared" si="17"/>
        <v>211.79705250000004</v>
      </c>
    </row>
    <row r="248" spans="1:11" ht="30" x14ac:dyDescent="0.2">
      <c r="A248" s="20" t="s">
        <v>170</v>
      </c>
      <c r="B248" s="20">
        <f>B247+1</f>
        <v>2</v>
      </c>
      <c r="C248" s="15" t="s">
        <v>111</v>
      </c>
      <c r="D248" s="9">
        <v>0.75</v>
      </c>
      <c r="E248" s="32" t="s">
        <v>251</v>
      </c>
      <c r="F248" s="22">
        <f t="shared" si="20"/>
        <v>245.56180000000001</v>
      </c>
      <c r="I248" s="22">
        <v>213.53200000000001</v>
      </c>
      <c r="J248" s="22">
        <f t="shared" si="18"/>
        <v>282.39607000000001</v>
      </c>
      <c r="K248" s="22">
        <f t="shared" si="17"/>
        <v>338.87528400000002</v>
      </c>
    </row>
    <row r="249" spans="1:11" ht="68.25" customHeight="1" x14ac:dyDescent="0.2">
      <c r="A249" s="20" t="s">
        <v>170</v>
      </c>
      <c r="B249" s="20">
        <f t="shared" ref="B249:B255" si="22">B248+1</f>
        <v>3</v>
      </c>
      <c r="C249" s="15" t="s">
        <v>112</v>
      </c>
      <c r="D249" s="15" t="s">
        <v>112</v>
      </c>
      <c r="E249" s="15" t="s">
        <v>112</v>
      </c>
      <c r="F249" s="22" t="s">
        <v>186</v>
      </c>
      <c r="I249" s="23"/>
      <c r="J249" s="41" t="s">
        <v>269</v>
      </c>
      <c r="K249" s="41" t="s">
        <v>269</v>
      </c>
    </row>
    <row r="250" spans="1:11" ht="51" customHeight="1" x14ac:dyDescent="0.2">
      <c r="A250" s="20" t="s">
        <v>170</v>
      </c>
      <c r="B250" s="20">
        <f t="shared" si="22"/>
        <v>4</v>
      </c>
      <c r="C250" s="15" t="s">
        <v>113</v>
      </c>
      <c r="D250" s="15" t="s">
        <v>113</v>
      </c>
      <c r="E250" s="15" t="s">
        <v>113</v>
      </c>
      <c r="F250" s="22" t="s">
        <v>186</v>
      </c>
      <c r="I250" s="23"/>
      <c r="J250" s="41" t="s">
        <v>270</v>
      </c>
      <c r="K250" s="41" t="s">
        <v>270</v>
      </c>
    </row>
    <row r="251" spans="1:11" ht="15" x14ac:dyDescent="0.2">
      <c r="A251" s="20" t="s">
        <v>170</v>
      </c>
      <c r="B251" s="20">
        <f t="shared" si="22"/>
        <v>5</v>
      </c>
      <c r="C251" s="16" t="s">
        <v>114</v>
      </c>
      <c r="D251" s="16" t="s">
        <v>114</v>
      </c>
      <c r="E251" s="16" t="s">
        <v>114</v>
      </c>
      <c r="F251" s="22">
        <f t="shared" si="20"/>
        <v>130.92750000000001</v>
      </c>
      <c r="I251" s="22">
        <v>113.85</v>
      </c>
      <c r="J251" s="22">
        <f t="shared" si="18"/>
        <v>150.56662500000002</v>
      </c>
      <c r="K251" s="22">
        <f t="shared" si="17"/>
        <v>180.67995000000002</v>
      </c>
    </row>
    <row r="252" spans="1:11" ht="45" customHeight="1" x14ac:dyDescent="0.2">
      <c r="A252" s="20" t="s">
        <v>170</v>
      </c>
      <c r="B252" s="20">
        <f t="shared" si="22"/>
        <v>6</v>
      </c>
      <c r="C252" s="15" t="s">
        <v>115</v>
      </c>
      <c r="D252" s="15" t="s">
        <v>115</v>
      </c>
      <c r="E252" s="15" t="s">
        <v>115</v>
      </c>
      <c r="F252" s="22">
        <f t="shared" si="20"/>
        <v>1227.8090000000002</v>
      </c>
      <c r="I252" s="22">
        <v>1067.6600000000001</v>
      </c>
      <c r="J252" s="22">
        <f t="shared" si="18"/>
        <v>1411.9803500000003</v>
      </c>
      <c r="K252" s="22">
        <f t="shared" si="17"/>
        <v>1694.3764200000003</v>
      </c>
    </row>
    <row r="253" spans="1:11" ht="44.25" customHeight="1" x14ac:dyDescent="0.2">
      <c r="A253" s="20" t="s">
        <v>170</v>
      </c>
      <c r="B253" s="20">
        <f t="shared" si="22"/>
        <v>7</v>
      </c>
      <c r="C253" s="15" t="s">
        <v>116</v>
      </c>
      <c r="D253" s="15" t="s">
        <v>116</v>
      </c>
      <c r="E253" s="15" t="s">
        <v>116</v>
      </c>
      <c r="F253" s="22">
        <f t="shared" si="20"/>
        <v>1227.8090000000002</v>
      </c>
      <c r="I253" s="22">
        <v>1067.6600000000001</v>
      </c>
      <c r="J253" s="22">
        <f t="shared" si="18"/>
        <v>1411.9803500000003</v>
      </c>
      <c r="K253" s="22">
        <f t="shared" si="17"/>
        <v>1694.3764200000003</v>
      </c>
    </row>
    <row r="254" spans="1:11" ht="15" x14ac:dyDescent="0.2">
      <c r="A254" s="20" t="s">
        <v>170</v>
      </c>
      <c r="B254" s="20">
        <f t="shared" si="22"/>
        <v>8</v>
      </c>
      <c r="C254" s="16" t="s">
        <v>153</v>
      </c>
      <c r="D254" s="16" t="s">
        <v>153</v>
      </c>
      <c r="E254" s="16" t="s">
        <v>153</v>
      </c>
      <c r="F254" s="22">
        <f t="shared" si="20"/>
        <v>336.22181999999998</v>
      </c>
      <c r="I254" s="24">
        <v>292.36680000000001</v>
      </c>
      <c r="J254" s="22">
        <f t="shared" si="18"/>
        <v>386.65509299999997</v>
      </c>
      <c r="K254" s="22">
        <f t="shared" si="17"/>
        <v>463.98611159999996</v>
      </c>
    </row>
    <row r="255" spans="1:11" ht="45.75" customHeight="1" x14ac:dyDescent="0.2">
      <c r="A255" s="20" t="s">
        <v>170</v>
      </c>
      <c r="B255" s="20">
        <f t="shared" si="22"/>
        <v>9</v>
      </c>
      <c r="C255" s="11" t="s">
        <v>181</v>
      </c>
      <c r="D255" s="11" t="s">
        <v>181</v>
      </c>
      <c r="E255" s="11" t="s">
        <v>181</v>
      </c>
      <c r="F255" s="22">
        <f t="shared" si="20"/>
        <v>182.20743749999997</v>
      </c>
      <c r="I255" s="22">
        <v>158.44125</v>
      </c>
      <c r="J255" s="22">
        <f t="shared" si="18"/>
        <v>209.53855312499996</v>
      </c>
      <c r="K255" s="22">
        <f t="shared" si="17"/>
        <v>251.44626374999996</v>
      </c>
    </row>
    <row r="256" spans="1:11" ht="31.5" x14ac:dyDescent="0.25">
      <c r="A256" s="51"/>
      <c r="B256" s="52"/>
      <c r="C256" s="14" t="s">
        <v>117</v>
      </c>
      <c r="D256" s="9">
        <v>0.75</v>
      </c>
      <c r="E256" s="9"/>
      <c r="F256" s="22"/>
      <c r="I256" s="22">
        <v>0</v>
      </c>
      <c r="J256" s="22"/>
      <c r="K256" s="22"/>
    </row>
    <row r="257" spans="1:11" ht="30" x14ac:dyDescent="0.2">
      <c r="A257" s="20" t="s">
        <v>171</v>
      </c>
      <c r="B257" s="20">
        <v>1</v>
      </c>
      <c r="C257" s="9" t="s">
        <v>13</v>
      </c>
      <c r="D257" s="12">
        <v>1</v>
      </c>
      <c r="E257" s="32" t="s">
        <v>188</v>
      </c>
      <c r="F257" s="22">
        <v>464</v>
      </c>
      <c r="I257" s="22">
        <v>464.2</v>
      </c>
      <c r="J257" s="22">
        <f t="shared" si="18"/>
        <v>533.6</v>
      </c>
      <c r="K257" s="22">
        <f t="shared" si="17"/>
        <v>640.32000000000005</v>
      </c>
    </row>
    <row r="258" spans="1:11" ht="30" x14ac:dyDescent="0.2">
      <c r="A258" s="20" t="s">
        <v>171</v>
      </c>
      <c r="B258" s="20">
        <v>2</v>
      </c>
      <c r="C258" s="9" t="s">
        <v>13</v>
      </c>
      <c r="D258" s="12"/>
      <c r="E258" s="32" t="s">
        <v>189</v>
      </c>
      <c r="F258" s="22">
        <v>464</v>
      </c>
      <c r="I258" s="22"/>
      <c r="J258" s="22">
        <f t="shared" si="18"/>
        <v>533.6</v>
      </c>
      <c r="K258" s="22">
        <f t="shared" si="17"/>
        <v>640.32000000000005</v>
      </c>
    </row>
    <row r="259" spans="1:11" ht="36.75" customHeight="1" x14ac:dyDescent="0.2">
      <c r="A259" s="20" t="s">
        <v>171</v>
      </c>
      <c r="B259" s="20">
        <v>3</v>
      </c>
      <c r="C259" s="11" t="s">
        <v>4</v>
      </c>
      <c r="D259" s="11" t="s">
        <v>4</v>
      </c>
      <c r="E259" s="11" t="s">
        <v>4</v>
      </c>
      <c r="F259" s="22">
        <f t="shared" si="20"/>
        <v>613.9045000000001</v>
      </c>
      <c r="I259" s="22">
        <v>533.83000000000004</v>
      </c>
      <c r="J259" s="22">
        <f t="shared" si="18"/>
        <v>705.99017500000014</v>
      </c>
      <c r="K259" s="22">
        <f t="shared" si="17"/>
        <v>847.18821000000014</v>
      </c>
    </row>
    <row r="260" spans="1:11" ht="30" x14ac:dyDescent="0.2">
      <c r="A260" s="20" t="s">
        <v>171</v>
      </c>
      <c r="B260" s="20">
        <f t="shared" ref="B260:B285" si="23">B259+1</f>
        <v>4</v>
      </c>
      <c r="C260" s="16" t="s">
        <v>60</v>
      </c>
      <c r="D260" s="12"/>
      <c r="E260" s="32" t="s">
        <v>195</v>
      </c>
      <c r="F260" s="22">
        <f t="shared" si="20"/>
        <v>153.47612500000002</v>
      </c>
      <c r="I260" s="22">
        <v>133.45750000000001</v>
      </c>
      <c r="J260" s="22">
        <f t="shared" si="18"/>
        <v>176.49754375000003</v>
      </c>
      <c r="K260" s="22">
        <f t="shared" si="17"/>
        <v>211.79705250000004</v>
      </c>
    </row>
    <row r="261" spans="1:11" ht="30" x14ac:dyDescent="0.2">
      <c r="A261" s="20" t="s">
        <v>171</v>
      </c>
      <c r="B261" s="20">
        <f t="shared" si="23"/>
        <v>5</v>
      </c>
      <c r="C261" s="16" t="s">
        <v>62</v>
      </c>
      <c r="D261" s="12">
        <v>2</v>
      </c>
      <c r="E261" s="32" t="s">
        <v>196</v>
      </c>
      <c r="F261" s="22">
        <f t="shared" si="20"/>
        <v>306.95225000000005</v>
      </c>
      <c r="I261" s="22">
        <v>266.91500000000002</v>
      </c>
      <c r="J261" s="22">
        <f t="shared" si="18"/>
        <v>352.99508750000007</v>
      </c>
      <c r="K261" s="22">
        <f t="shared" si="17"/>
        <v>423.59410500000007</v>
      </c>
    </row>
    <row r="262" spans="1:11" ht="30" x14ac:dyDescent="0.2">
      <c r="A262" s="20" t="s">
        <v>171</v>
      </c>
      <c r="B262" s="20">
        <f t="shared" si="23"/>
        <v>6</v>
      </c>
      <c r="C262" s="16" t="s">
        <v>73</v>
      </c>
      <c r="D262" s="12">
        <v>2</v>
      </c>
      <c r="E262" s="32" t="s">
        <v>198</v>
      </c>
      <c r="F262" s="22">
        <f t="shared" si="20"/>
        <v>183.29849999999999</v>
      </c>
      <c r="I262" s="22">
        <v>159.38999999999999</v>
      </c>
      <c r="J262" s="22">
        <f t="shared" si="18"/>
        <v>210.79327499999999</v>
      </c>
      <c r="K262" s="22">
        <f t="shared" si="17"/>
        <v>252.95193</v>
      </c>
    </row>
    <row r="263" spans="1:11" ht="30" x14ac:dyDescent="0.2">
      <c r="A263" s="20" t="s">
        <v>171</v>
      </c>
      <c r="B263" s="20">
        <f t="shared" si="23"/>
        <v>7</v>
      </c>
      <c r="C263" s="16" t="s">
        <v>59</v>
      </c>
      <c r="D263" s="12">
        <v>1.5</v>
      </c>
      <c r="E263" s="32" t="s">
        <v>198</v>
      </c>
      <c r="F263" s="22">
        <f t="shared" si="20"/>
        <v>460.42837500000002</v>
      </c>
      <c r="I263" s="22">
        <v>400.3725</v>
      </c>
      <c r="J263" s="22">
        <f t="shared" si="18"/>
        <v>529.49263125000004</v>
      </c>
      <c r="K263" s="22">
        <f t="shared" si="17"/>
        <v>635.39115750000008</v>
      </c>
    </row>
    <row r="264" spans="1:11" ht="30.75" customHeight="1" x14ac:dyDescent="0.2">
      <c r="A264" s="20" t="s">
        <v>171</v>
      </c>
      <c r="B264" s="20">
        <f t="shared" si="23"/>
        <v>8</v>
      </c>
      <c r="C264" s="15" t="s">
        <v>140</v>
      </c>
      <c r="D264" s="15" t="s">
        <v>140</v>
      </c>
      <c r="E264" s="15" t="s">
        <v>140</v>
      </c>
      <c r="F264" s="22">
        <f t="shared" si="20"/>
        <v>261.85500000000002</v>
      </c>
      <c r="I264" s="22">
        <v>227.7</v>
      </c>
      <c r="J264" s="22">
        <f t="shared" si="18"/>
        <v>301.13325000000003</v>
      </c>
      <c r="K264" s="22">
        <f t="shared" si="17"/>
        <v>361.35990000000004</v>
      </c>
    </row>
    <row r="265" spans="1:11" ht="30" x14ac:dyDescent="0.2">
      <c r="A265" s="20" t="s">
        <v>171</v>
      </c>
      <c r="B265" s="20">
        <f t="shared" si="23"/>
        <v>9</v>
      </c>
      <c r="C265" s="16" t="s">
        <v>131</v>
      </c>
      <c r="D265" s="9">
        <v>1.65</v>
      </c>
      <c r="E265" s="32" t="s">
        <v>197</v>
      </c>
      <c r="F265" s="22">
        <f t="shared" si="20"/>
        <v>306.95225000000005</v>
      </c>
      <c r="I265" s="22">
        <v>266.91500000000002</v>
      </c>
      <c r="J265" s="22">
        <f t="shared" si="18"/>
        <v>352.99508750000007</v>
      </c>
      <c r="K265" s="22">
        <f t="shared" si="17"/>
        <v>423.59410500000007</v>
      </c>
    </row>
    <row r="266" spans="1:11" ht="30" x14ac:dyDescent="0.2">
      <c r="A266" s="20" t="s">
        <v>171</v>
      </c>
      <c r="B266" s="20">
        <f t="shared" si="23"/>
        <v>10</v>
      </c>
      <c r="C266" s="16" t="s">
        <v>9</v>
      </c>
      <c r="D266" s="9">
        <v>1.65</v>
      </c>
      <c r="E266" s="32" t="s">
        <v>198</v>
      </c>
      <c r="F266" s="22">
        <f t="shared" si="20"/>
        <v>306.95225000000005</v>
      </c>
      <c r="I266" s="22">
        <v>266.91500000000002</v>
      </c>
      <c r="J266" s="22">
        <f t="shared" si="18"/>
        <v>352.99508750000007</v>
      </c>
      <c r="K266" s="22">
        <f t="shared" si="17"/>
        <v>423.59410500000007</v>
      </c>
    </row>
    <row r="267" spans="1:11" ht="30" x14ac:dyDescent="0.2">
      <c r="A267" s="20">
        <v>12</v>
      </c>
      <c r="B267" s="20">
        <v>11</v>
      </c>
      <c r="C267" s="15" t="s">
        <v>252</v>
      </c>
      <c r="D267" s="9"/>
      <c r="E267" s="32" t="s">
        <v>253</v>
      </c>
      <c r="F267" s="22"/>
      <c r="I267" s="22"/>
      <c r="J267" s="22">
        <f t="shared" si="18"/>
        <v>0</v>
      </c>
      <c r="K267" s="22">
        <f t="shared" si="17"/>
        <v>0</v>
      </c>
    </row>
    <row r="268" spans="1:11" ht="23.25" customHeight="1" x14ac:dyDescent="0.2">
      <c r="A268" s="20" t="s">
        <v>171</v>
      </c>
      <c r="B268" s="20">
        <v>12</v>
      </c>
      <c r="C268" s="15" t="s">
        <v>100</v>
      </c>
      <c r="D268" s="15" t="s">
        <v>100</v>
      </c>
      <c r="E268" s="15" t="s">
        <v>100</v>
      </c>
      <c r="F268" s="22">
        <f t="shared" si="20"/>
        <v>864.12149999999997</v>
      </c>
      <c r="I268" s="22">
        <v>751.41</v>
      </c>
      <c r="J268" s="22">
        <f t="shared" si="18"/>
        <v>993.73972500000002</v>
      </c>
      <c r="K268" s="22">
        <f t="shared" si="17"/>
        <v>1192.48767</v>
      </c>
    </row>
    <row r="269" spans="1:11" ht="30" x14ac:dyDescent="0.2">
      <c r="A269" s="20" t="s">
        <v>171</v>
      </c>
      <c r="B269" s="20">
        <f t="shared" si="23"/>
        <v>13</v>
      </c>
      <c r="C269" s="16" t="s">
        <v>77</v>
      </c>
      <c r="D269" s="9">
        <v>1.65</v>
      </c>
      <c r="E269" s="32" t="s">
        <v>199</v>
      </c>
      <c r="F269" s="22">
        <f t="shared" si="20"/>
        <v>3108.8007499999994</v>
      </c>
      <c r="I269" s="22">
        <v>2703.3049999999998</v>
      </c>
      <c r="J269" s="22">
        <f t="shared" si="18"/>
        <v>3575.1208624999995</v>
      </c>
      <c r="K269" s="22">
        <f t="shared" si="17"/>
        <v>4290.1450349999996</v>
      </c>
    </row>
    <row r="270" spans="1:11" ht="30" x14ac:dyDescent="0.2">
      <c r="A270" s="20" t="s">
        <v>171</v>
      </c>
      <c r="B270" s="20">
        <f t="shared" si="23"/>
        <v>14</v>
      </c>
      <c r="C270" s="15" t="s">
        <v>78</v>
      </c>
      <c r="D270" s="9">
        <v>0.75</v>
      </c>
      <c r="E270" s="32" t="s">
        <v>199</v>
      </c>
      <c r="F270" s="22">
        <f t="shared" si="20"/>
        <v>3636.875</v>
      </c>
      <c r="I270" s="22">
        <v>3162.5</v>
      </c>
      <c r="J270" s="22">
        <f t="shared" si="18"/>
        <v>4182.40625</v>
      </c>
      <c r="K270" s="22">
        <f t="shared" si="17"/>
        <v>5018.8874999999998</v>
      </c>
    </row>
    <row r="271" spans="1:11" ht="30" x14ac:dyDescent="0.2">
      <c r="A271" s="20" t="s">
        <v>171</v>
      </c>
      <c r="B271" s="20">
        <f t="shared" si="23"/>
        <v>15</v>
      </c>
      <c r="C271" s="16" t="s">
        <v>118</v>
      </c>
      <c r="D271" s="9">
        <v>1.65</v>
      </c>
      <c r="E271" s="32" t="s">
        <v>254</v>
      </c>
      <c r="F271" s="22">
        <f t="shared" si="20"/>
        <v>19644.3</v>
      </c>
      <c r="I271" s="22">
        <v>17082</v>
      </c>
      <c r="J271" s="22">
        <f t="shared" si="18"/>
        <v>22590.945</v>
      </c>
      <c r="K271" s="22">
        <f t="shared" si="17"/>
        <v>27109.133999999998</v>
      </c>
    </row>
    <row r="272" spans="1:11" ht="30" x14ac:dyDescent="0.2">
      <c r="A272" s="20" t="s">
        <v>171</v>
      </c>
      <c r="B272" s="20">
        <f t="shared" si="23"/>
        <v>16</v>
      </c>
      <c r="C272" s="15" t="s">
        <v>33</v>
      </c>
      <c r="D272" s="9">
        <v>0.75</v>
      </c>
      <c r="E272" s="32" t="s">
        <v>254</v>
      </c>
      <c r="F272" s="22">
        <f t="shared" si="20"/>
        <v>19845.55</v>
      </c>
      <c r="I272" s="22">
        <v>17257</v>
      </c>
      <c r="J272" s="22">
        <f t="shared" si="18"/>
        <v>22822.3825</v>
      </c>
      <c r="K272" s="22">
        <f t="shared" si="17"/>
        <v>27386.859</v>
      </c>
    </row>
    <row r="273" spans="1:11" ht="30" x14ac:dyDescent="0.2">
      <c r="A273" s="20" t="s">
        <v>171</v>
      </c>
      <c r="B273" s="20">
        <f t="shared" si="23"/>
        <v>17</v>
      </c>
      <c r="C273" s="16" t="s">
        <v>34</v>
      </c>
      <c r="D273" s="9">
        <v>1.65</v>
      </c>
      <c r="E273" s="32" t="s">
        <v>254</v>
      </c>
      <c r="F273" s="22">
        <f t="shared" si="20"/>
        <v>20046.8</v>
      </c>
      <c r="I273" s="22">
        <v>17432</v>
      </c>
      <c r="J273" s="22">
        <f t="shared" si="18"/>
        <v>23053.82</v>
      </c>
      <c r="K273" s="22">
        <f t="shared" si="17"/>
        <v>27664.583999999999</v>
      </c>
    </row>
    <row r="274" spans="1:11" ht="30" x14ac:dyDescent="0.2">
      <c r="A274" s="20" t="s">
        <v>171</v>
      </c>
      <c r="B274" s="20">
        <f t="shared" si="23"/>
        <v>18</v>
      </c>
      <c r="C274" s="15" t="s">
        <v>35</v>
      </c>
      <c r="D274" s="9">
        <v>0.75</v>
      </c>
      <c r="E274" s="32" t="s">
        <v>254</v>
      </c>
      <c r="F274" s="22">
        <f t="shared" si="20"/>
        <v>20248.05</v>
      </c>
      <c r="I274" s="22">
        <v>17607</v>
      </c>
      <c r="J274" s="22">
        <f t="shared" si="18"/>
        <v>23285.2575</v>
      </c>
      <c r="K274" s="22">
        <f t="shared" ref="K274:K294" si="24">J274*120/100</f>
        <v>27942.308999999997</v>
      </c>
    </row>
    <row r="275" spans="1:11" ht="30" x14ac:dyDescent="0.2">
      <c r="A275" s="20" t="s">
        <v>171</v>
      </c>
      <c r="B275" s="20">
        <f t="shared" si="23"/>
        <v>19</v>
      </c>
      <c r="C275" s="15" t="s">
        <v>36</v>
      </c>
      <c r="D275" s="9">
        <v>0.75</v>
      </c>
      <c r="E275" s="32" t="s">
        <v>254</v>
      </c>
      <c r="F275" s="22">
        <f t="shared" si="20"/>
        <v>20449.3</v>
      </c>
      <c r="I275" s="22">
        <v>17782</v>
      </c>
      <c r="J275" s="22">
        <f t="shared" si="18"/>
        <v>23516.695</v>
      </c>
      <c r="K275" s="22">
        <f t="shared" si="24"/>
        <v>28220.034</v>
      </c>
    </row>
    <row r="276" spans="1:11" ht="30" x14ac:dyDescent="0.2">
      <c r="A276" s="20" t="s">
        <v>171</v>
      </c>
      <c r="B276" s="20">
        <f t="shared" si="23"/>
        <v>20</v>
      </c>
      <c r="C276" s="16" t="s">
        <v>37</v>
      </c>
      <c r="D276" s="9">
        <v>1.65</v>
      </c>
      <c r="E276" s="32" t="s">
        <v>254</v>
      </c>
      <c r="F276" s="22">
        <f t="shared" si="20"/>
        <v>20650.55</v>
      </c>
      <c r="I276" s="22">
        <v>17957</v>
      </c>
      <c r="J276" s="22">
        <f t="shared" si="18"/>
        <v>23748.1325</v>
      </c>
      <c r="K276" s="22">
        <f t="shared" si="24"/>
        <v>28497.758999999998</v>
      </c>
    </row>
    <row r="277" spans="1:11" ht="30" x14ac:dyDescent="0.2">
      <c r="A277" s="20" t="s">
        <v>171</v>
      </c>
      <c r="B277" s="20">
        <f t="shared" si="23"/>
        <v>21</v>
      </c>
      <c r="C277" s="15" t="s">
        <v>38</v>
      </c>
      <c r="D277" s="9">
        <v>0.75</v>
      </c>
      <c r="E277" s="32" t="s">
        <v>254</v>
      </c>
      <c r="F277" s="22">
        <f t="shared" si="20"/>
        <v>20851.8</v>
      </c>
      <c r="I277" s="22">
        <v>18132</v>
      </c>
      <c r="J277" s="22">
        <f t="shared" ref="J277:J294" si="25">F277*115/100</f>
        <v>23979.57</v>
      </c>
      <c r="K277" s="22">
        <f t="shared" si="24"/>
        <v>28775.484</v>
      </c>
    </row>
    <row r="278" spans="1:11" ht="30" x14ac:dyDescent="0.2">
      <c r="A278" s="20" t="s">
        <v>171</v>
      </c>
      <c r="B278" s="20">
        <f t="shared" si="23"/>
        <v>22</v>
      </c>
      <c r="C278" s="15" t="s">
        <v>39</v>
      </c>
      <c r="D278" s="9">
        <v>0.75</v>
      </c>
      <c r="E278" s="32" t="s">
        <v>254</v>
      </c>
      <c r="F278" s="22">
        <f t="shared" si="20"/>
        <v>21053.05</v>
      </c>
      <c r="I278" s="22">
        <v>18307</v>
      </c>
      <c r="J278" s="22">
        <f t="shared" si="25"/>
        <v>24211.0075</v>
      </c>
      <c r="K278" s="22">
        <f t="shared" si="24"/>
        <v>29053.208999999999</v>
      </c>
    </row>
    <row r="279" spans="1:11" ht="30" x14ac:dyDescent="0.2">
      <c r="A279" s="20" t="s">
        <v>171</v>
      </c>
      <c r="B279" s="20">
        <f t="shared" si="23"/>
        <v>23</v>
      </c>
      <c r="C279" s="16" t="s">
        <v>40</v>
      </c>
      <c r="D279" s="9">
        <v>1.65</v>
      </c>
      <c r="E279" s="32" t="s">
        <v>254</v>
      </c>
      <c r="F279" s="22">
        <f t="shared" si="20"/>
        <v>21254.3</v>
      </c>
      <c r="I279" s="22">
        <v>18482</v>
      </c>
      <c r="J279" s="22">
        <f t="shared" si="25"/>
        <v>24442.445</v>
      </c>
      <c r="K279" s="22">
        <f t="shared" si="24"/>
        <v>29330.933999999997</v>
      </c>
    </row>
    <row r="280" spans="1:11" ht="30" x14ac:dyDescent="0.2">
      <c r="A280" s="20" t="s">
        <v>171</v>
      </c>
      <c r="B280" s="20">
        <f t="shared" si="23"/>
        <v>24</v>
      </c>
      <c r="C280" s="15" t="s">
        <v>41</v>
      </c>
      <c r="D280" s="9">
        <v>0.75</v>
      </c>
      <c r="E280" s="32" t="s">
        <v>254</v>
      </c>
      <c r="F280" s="22">
        <f t="shared" si="20"/>
        <v>21455.55</v>
      </c>
      <c r="I280" s="22">
        <v>18657</v>
      </c>
      <c r="J280" s="22">
        <f t="shared" si="25"/>
        <v>24673.8825</v>
      </c>
      <c r="K280" s="22">
        <f t="shared" si="24"/>
        <v>29608.659</v>
      </c>
    </row>
    <row r="281" spans="1:11" ht="30" x14ac:dyDescent="0.2">
      <c r="A281" s="20" t="s">
        <v>171</v>
      </c>
      <c r="B281" s="20">
        <f t="shared" si="23"/>
        <v>25</v>
      </c>
      <c r="C281" s="15" t="s">
        <v>42</v>
      </c>
      <c r="D281" s="9">
        <v>0.75</v>
      </c>
      <c r="E281" s="32" t="s">
        <v>254</v>
      </c>
      <c r="F281" s="22">
        <f t="shared" si="20"/>
        <v>21656.799999999999</v>
      </c>
      <c r="I281" s="22">
        <v>18832</v>
      </c>
      <c r="J281" s="22">
        <f t="shared" si="25"/>
        <v>24905.32</v>
      </c>
      <c r="K281" s="22">
        <f t="shared" si="24"/>
        <v>29886.383999999998</v>
      </c>
    </row>
    <row r="282" spans="1:11" ht="30" x14ac:dyDescent="0.2">
      <c r="A282" s="20" t="s">
        <v>171</v>
      </c>
      <c r="B282" s="20">
        <f t="shared" si="23"/>
        <v>26</v>
      </c>
      <c r="C282" s="16" t="s">
        <v>43</v>
      </c>
      <c r="D282" s="9">
        <v>1.65</v>
      </c>
      <c r="E282" s="32" t="s">
        <v>254</v>
      </c>
      <c r="F282" s="22">
        <f t="shared" si="20"/>
        <v>21858.05</v>
      </c>
      <c r="I282" s="22">
        <v>19007</v>
      </c>
      <c r="J282" s="22">
        <f t="shared" si="25"/>
        <v>25136.7575</v>
      </c>
      <c r="K282" s="22">
        <f t="shared" si="24"/>
        <v>30164.109</v>
      </c>
    </row>
    <row r="283" spans="1:11" ht="30" x14ac:dyDescent="0.2">
      <c r="A283" s="20" t="s">
        <v>171</v>
      </c>
      <c r="B283" s="20">
        <f t="shared" si="23"/>
        <v>27</v>
      </c>
      <c r="C283" s="15" t="s">
        <v>44</v>
      </c>
      <c r="D283" s="9">
        <v>0.75</v>
      </c>
      <c r="E283" s="32" t="s">
        <v>254</v>
      </c>
      <c r="F283" s="22">
        <f t="shared" si="20"/>
        <v>22059.3</v>
      </c>
      <c r="I283" s="22">
        <v>19182</v>
      </c>
      <c r="J283" s="22">
        <f t="shared" si="25"/>
        <v>25368.195</v>
      </c>
      <c r="K283" s="22">
        <f t="shared" si="24"/>
        <v>30441.833999999999</v>
      </c>
    </row>
    <row r="284" spans="1:11" ht="30" x14ac:dyDescent="0.2">
      <c r="A284" s="20" t="s">
        <v>171</v>
      </c>
      <c r="B284" s="20">
        <f t="shared" si="23"/>
        <v>28</v>
      </c>
      <c r="C284" s="15" t="s">
        <v>119</v>
      </c>
      <c r="D284" s="9">
        <v>0.75</v>
      </c>
      <c r="E284" s="32" t="s">
        <v>254</v>
      </c>
      <c r="F284" s="22">
        <f t="shared" si="20"/>
        <v>21146.2</v>
      </c>
      <c r="I284" s="22">
        <v>18388</v>
      </c>
      <c r="J284" s="22">
        <f t="shared" si="25"/>
        <v>24318.13</v>
      </c>
      <c r="K284" s="22">
        <f t="shared" si="24"/>
        <v>29181.756000000001</v>
      </c>
    </row>
    <row r="285" spans="1:11" ht="33.75" customHeight="1" x14ac:dyDescent="0.2">
      <c r="A285" s="20" t="s">
        <v>171</v>
      </c>
      <c r="B285" s="20">
        <f t="shared" si="23"/>
        <v>29</v>
      </c>
      <c r="C285" s="15" t="s">
        <v>121</v>
      </c>
      <c r="D285" s="15" t="s">
        <v>121</v>
      </c>
      <c r="E285" s="15" t="s">
        <v>121</v>
      </c>
      <c r="F285" s="22">
        <f t="shared" si="20"/>
        <v>3101.527</v>
      </c>
      <c r="I285" s="22">
        <v>2696.98</v>
      </c>
      <c r="J285" s="22">
        <f t="shared" si="25"/>
        <v>3566.75605</v>
      </c>
      <c r="K285" s="22">
        <f t="shared" si="24"/>
        <v>4280.1072600000007</v>
      </c>
    </row>
    <row r="286" spans="1:11" ht="31.5" x14ac:dyDescent="0.25">
      <c r="A286" s="51"/>
      <c r="B286" s="52"/>
      <c r="C286" s="14" t="s">
        <v>154</v>
      </c>
      <c r="D286" s="17">
        <v>0.75</v>
      </c>
      <c r="E286" s="17"/>
      <c r="F286" s="22"/>
      <c r="I286" s="25"/>
      <c r="J286" s="22"/>
      <c r="K286" s="22"/>
    </row>
    <row r="287" spans="1:11" ht="30" x14ac:dyDescent="0.2">
      <c r="A287" s="20" t="s">
        <v>172</v>
      </c>
      <c r="B287" s="20">
        <v>1</v>
      </c>
      <c r="C287" s="15" t="s">
        <v>122</v>
      </c>
      <c r="D287" s="9">
        <v>1.65</v>
      </c>
      <c r="E287" s="11" t="s">
        <v>244</v>
      </c>
      <c r="F287" s="22">
        <f t="shared" si="20"/>
        <v>17486.095000000001</v>
      </c>
      <c r="I287" s="22">
        <v>15205.3</v>
      </c>
      <c r="J287" s="22">
        <f t="shared" si="25"/>
        <v>20109.009249999999</v>
      </c>
      <c r="K287" s="22">
        <f t="shared" si="24"/>
        <v>24130.811099999999</v>
      </c>
    </row>
    <row r="288" spans="1:11" ht="30" x14ac:dyDescent="0.2">
      <c r="A288" s="20" t="s">
        <v>172</v>
      </c>
      <c r="B288" s="20">
        <f>B287+1</f>
        <v>2</v>
      </c>
      <c r="C288" s="15" t="s">
        <v>35</v>
      </c>
      <c r="D288" s="9">
        <v>0.75</v>
      </c>
      <c r="E288" s="11" t="s">
        <v>244</v>
      </c>
      <c r="F288" s="22">
        <f t="shared" si="20"/>
        <v>31689.4</v>
      </c>
      <c r="I288" s="22">
        <v>27556</v>
      </c>
      <c r="J288" s="22">
        <f t="shared" si="25"/>
        <v>36442.81</v>
      </c>
      <c r="K288" s="22">
        <f t="shared" si="24"/>
        <v>43731.371999999996</v>
      </c>
    </row>
    <row r="289" spans="1:11" ht="30" x14ac:dyDescent="0.2">
      <c r="A289" s="20" t="s">
        <v>172</v>
      </c>
      <c r="B289" s="20">
        <f t="shared" ref="B289:B294" si="26">B288+1</f>
        <v>3</v>
      </c>
      <c r="C289" s="16" t="s">
        <v>36</v>
      </c>
      <c r="D289" s="9">
        <v>1.65</v>
      </c>
      <c r="E289" s="11" t="s">
        <v>244</v>
      </c>
      <c r="F289" s="22">
        <f t="shared" si="20"/>
        <v>31890.65</v>
      </c>
      <c r="I289" s="22">
        <v>27731</v>
      </c>
      <c r="J289" s="22">
        <f t="shared" si="25"/>
        <v>36674.247499999998</v>
      </c>
      <c r="K289" s="22">
        <f t="shared" si="24"/>
        <v>44009.096999999994</v>
      </c>
    </row>
    <row r="290" spans="1:11" ht="30" x14ac:dyDescent="0.2">
      <c r="A290" s="20" t="s">
        <v>172</v>
      </c>
      <c r="B290" s="20">
        <f t="shared" si="26"/>
        <v>4</v>
      </c>
      <c r="C290" s="15" t="s">
        <v>37</v>
      </c>
      <c r="D290" s="9">
        <v>0.75</v>
      </c>
      <c r="E290" s="11" t="s">
        <v>244</v>
      </c>
      <c r="F290" s="22">
        <f t="shared" si="20"/>
        <v>32091.9</v>
      </c>
      <c r="I290" s="22">
        <v>27906</v>
      </c>
      <c r="J290" s="22">
        <f t="shared" si="25"/>
        <v>36905.684999999998</v>
      </c>
      <c r="K290" s="22">
        <f t="shared" si="24"/>
        <v>44286.821999999993</v>
      </c>
    </row>
    <row r="291" spans="1:11" ht="30" x14ac:dyDescent="0.2">
      <c r="A291" s="20" t="s">
        <v>172</v>
      </c>
      <c r="B291" s="20">
        <f t="shared" si="26"/>
        <v>5</v>
      </c>
      <c r="C291" s="15" t="s">
        <v>38</v>
      </c>
      <c r="D291" s="9">
        <v>0.75</v>
      </c>
      <c r="E291" s="11" t="s">
        <v>244</v>
      </c>
      <c r="F291" s="22">
        <f t="shared" ref="F291:F294" si="27">I291*115/100</f>
        <v>32293.15</v>
      </c>
      <c r="I291" s="22">
        <v>28081</v>
      </c>
      <c r="J291" s="22">
        <f t="shared" si="25"/>
        <v>37137.122499999998</v>
      </c>
      <c r="K291" s="22">
        <f t="shared" si="24"/>
        <v>44564.546999999991</v>
      </c>
    </row>
    <row r="292" spans="1:11" ht="30" x14ac:dyDescent="0.2">
      <c r="A292" s="20" t="s">
        <v>172</v>
      </c>
      <c r="B292" s="20">
        <f t="shared" si="26"/>
        <v>6</v>
      </c>
      <c r="C292" s="15" t="s">
        <v>39</v>
      </c>
      <c r="D292" s="9">
        <v>0.75</v>
      </c>
      <c r="E292" s="11" t="s">
        <v>244</v>
      </c>
      <c r="F292" s="22">
        <f t="shared" si="27"/>
        <v>32494.400000000001</v>
      </c>
      <c r="I292" s="22">
        <v>28256</v>
      </c>
      <c r="J292" s="22">
        <f t="shared" si="25"/>
        <v>37368.559999999998</v>
      </c>
      <c r="K292" s="22">
        <f t="shared" si="24"/>
        <v>44842.27199999999</v>
      </c>
    </row>
    <row r="293" spans="1:11" ht="30" x14ac:dyDescent="0.2">
      <c r="A293" s="20" t="s">
        <v>172</v>
      </c>
      <c r="B293" s="20">
        <f t="shared" si="26"/>
        <v>7</v>
      </c>
      <c r="C293" s="16" t="s">
        <v>40</v>
      </c>
      <c r="D293" s="9">
        <v>1.65</v>
      </c>
      <c r="E293" s="11" t="s">
        <v>244</v>
      </c>
      <c r="F293" s="22">
        <f t="shared" si="27"/>
        <v>32695.65</v>
      </c>
      <c r="I293" s="22">
        <v>28431</v>
      </c>
      <c r="J293" s="22">
        <f t="shared" si="25"/>
        <v>37599.997499999998</v>
      </c>
      <c r="K293" s="22">
        <f t="shared" si="24"/>
        <v>45119.996999999996</v>
      </c>
    </row>
    <row r="294" spans="1:11" ht="30" x14ac:dyDescent="0.2">
      <c r="A294" s="20" t="s">
        <v>172</v>
      </c>
      <c r="B294" s="20">
        <f t="shared" si="26"/>
        <v>8</v>
      </c>
      <c r="C294" s="15" t="s">
        <v>41</v>
      </c>
      <c r="D294" s="9">
        <v>0.75</v>
      </c>
      <c r="E294" s="11" t="s">
        <v>244</v>
      </c>
      <c r="F294" s="22">
        <f t="shared" si="27"/>
        <v>32896.9</v>
      </c>
      <c r="I294" s="22">
        <v>28606</v>
      </c>
      <c r="J294" s="22">
        <f t="shared" si="25"/>
        <v>37831.434999999998</v>
      </c>
      <c r="K294" s="22">
        <f t="shared" si="24"/>
        <v>45397.721999999994</v>
      </c>
    </row>
    <row r="295" spans="1:11" x14ac:dyDescent="0.2">
      <c r="F295" s="26"/>
    </row>
    <row r="296" spans="1:11" ht="15" x14ac:dyDescent="0.2">
      <c r="C296" s="18" t="s">
        <v>158</v>
      </c>
    </row>
    <row r="297" spans="1:11" ht="15" x14ac:dyDescent="0.2">
      <c r="C297" s="18"/>
    </row>
    <row r="299" spans="1:11" ht="18" x14ac:dyDescent="0.25">
      <c r="C299" s="28"/>
      <c r="D299" s="29"/>
      <c r="E299" s="29"/>
      <c r="F299" s="29"/>
    </row>
    <row r="300" spans="1:11" ht="18" x14ac:dyDescent="0.25">
      <c r="C300" s="29"/>
      <c r="D300" s="29"/>
      <c r="E300" s="29"/>
      <c r="F300" s="29"/>
    </row>
    <row r="301" spans="1:11" ht="36" x14ac:dyDescent="0.25">
      <c r="C301" s="28" t="s">
        <v>176</v>
      </c>
      <c r="D301" s="29"/>
      <c r="E301" s="29"/>
      <c r="F301" s="29"/>
    </row>
  </sheetData>
  <mergeCells count="23">
    <mergeCell ref="A222:B222"/>
    <mergeCell ref="A234:B234"/>
    <mergeCell ref="A246:B246"/>
    <mergeCell ref="A256:B256"/>
    <mergeCell ref="A286:B286"/>
    <mergeCell ref="A187:B187"/>
    <mergeCell ref="C9:H12"/>
    <mergeCell ref="C13:G13"/>
    <mergeCell ref="A14:B14"/>
    <mergeCell ref="A15:B15"/>
    <mergeCell ref="A16:B16"/>
    <mergeCell ref="A28:B28"/>
    <mergeCell ref="A58:B58"/>
    <mergeCell ref="A88:B88"/>
    <mergeCell ref="A111:B111"/>
    <mergeCell ref="A130:B130"/>
    <mergeCell ref="A151:B151"/>
    <mergeCell ref="C7:F7"/>
    <mergeCell ref="C1:F1"/>
    <mergeCell ref="C2:F2"/>
    <mergeCell ref="C3:F3"/>
    <mergeCell ref="C4:F4"/>
    <mergeCell ref="C6:F6"/>
  </mergeCells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F35" sqref="F35"/>
    </sheetView>
  </sheetViews>
  <sheetFormatPr defaultRowHeight="12.75" x14ac:dyDescent="0.2"/>
  <cols>
    <col min="1" max="1" width="5.42578125" customWidth="1"/>
    <col min="2" max="2" width="47.85546875" customWidth="1"/>
    <col min="3" max="3" width="15" hidden="1" customWidth="1"/>
    <col min="4" max="4" width="0.140625" hidden="1" customWidth="1"/>
    <col min="5" max="5" width="8.28515625" hidden="1" customWidth="1"/>
    <col min="6" max="6" width="13.42578125" customWidth="1"/>
  </cols>
  <sheetData>
    <row r="1" spans="1:8" ht="15.75" x14ac:dyDescent="0.25">
      <c r="A1" s="1"/>
      <c r="B1" s="45" t="s">
        <v>48</v>
      </c>
      <c r="C1" s="45"/>
      <c r="D1" s="45"/>
      <c r="E1" s="6"/>
      <c r="F1" s="6"/>
    </row>
    <row r="2" spans="1:8" ht="15.75" x14ac:dyDescent="0.25">
      <c r="A2" s="1"/>
      <c r="B2" s="45" t="s">
        <v>173</v>
      </c>
      <c r="C2" s="45"/>
      <c r="D2" s="45"/>
      <c r="E2" s="6"/>
      <c r="F2" s="6"/>
    </row>
    <row r="3" spans="1:8" ht="15.75" x14ac:dyDescent="0.25">
      <c r="A3" s="1"/>
      <c r="B3" s="45" t="s">
        <v>49</v>
      </c>
      <c r="C3" s="45"/>
      <c r="D3" s="45"/>
      <c r="E3" s="57"/>
      <c r="F3" s="57"/>
    </row>
    <row r="4" spans="1:8" ht="15.75" x14ac:dyDescent="0.25">
      <c r="A4" s="1"/>
      <c r="B4" s="45" t="s">
        <v>50</v>
      </c>
      <c r="C4" s="45"/>
      <c r="D4" s="45"/>
      <c r="E4" s="6"/>
      <c r="F4" s="6"/>
    </row>
    <row r="5" spans="1:8" ht="15.75" x14ac:dyDescent="0.25">
      <c r="A5" s="1"/>
      <c r="B5" s="6"/>
    </row>
    <row r="6" spans="1:8" ht="15.75" x14ac:dyDescent="0.25">
      <c r="A6" s="1"/>
      <c r="B6" s="45" t="s">
        <v>174</v>
      </c>
      <c r="C6" s="45"/>
      <c r="D6" s="45"/>
      <c r="E6" s="56"/>
      <c r="F6" s="56"/>
    </row>
    <row r="7" spans="1:8" ht="15.75" x14ac:dyDescent="0.25">
      <c r="A7" s="1"/>
      <c r="B7" s="45" t="s">
        <v>271</v>
      </c>
      <c r="C7" s="45"/>
      <c r="D7" s="45"/>
      <c r="E7" s="56"/>
      <c r="F7" s="56"/>
    </row>
    <row r="8" spans="1:8" ht="18.75" x14ac:dyDescent="0.3">
      <c r="A8" s="2"/>
    </row>
    <row r="9" spans="1:8" x14ac:dyDescent="0.2">
      <c r="B9" s="53" t="s">
        <v>0</v>
      </c>
      <c r="C9" s="53"/>
      <c r="D9" s="53"/>
      <c r="E9" s="53"/>
      <c r="F9" s="53"/>
      <c r="G9" s="53"/>
      <c r="H9" s="53"/>
    </row>
    <row r="10" spans="1:8" ht="22.5" customHeight="1" x14ac:dyDescent="0.2">
      <c r="B10" s="53"/>
      <c r="C10" s="53"/>
      <c r="D10" s="53"/>
      <c r="E10" s="53"/>
      <c r="F10" s="53"/>
      <c r="G10" s="53"/>
      <c r="H10" s="53"/>
    </row>
    <row r="11" spans="1:8" ht="9" customHeight="1" x14ac:dyDescent="0.2">
      <c r="B11" s="53"/>
      <c r="C11" s="53"/>
      <c r="D11" s="53"/>
      <c r="E11" s="53"/>
      <c r="F11" s="53"/>
      <c r="G11" s="53"/>
      <c r="H11" s="53"/>
    </row>
    <row r="12" spans="1:8" ht="12.75" hidden="1" customHeight="1" x14ac:dyDescent="0.2">
      <c r="B12" s="53"/>
      <c r="C12" s="53"/>
      <c r="D12" s="53"/>
      <c r="E12" s="53"/>
      <c r="F12" s="53"/>
      <c r="G12" s="53"/>
      <c r="H12" s="53"/>
    </row>
    <row r="13" spans="1:8" ht="12.75" customHeight="1" x14ac:dyDescent="0.2">
      <c r="B13" s="8" t="s">
        <v>18</v>
      </c>
      <c r="C13" s="7"/>
      <c r="D13" s="7"/>
      <c r="E13" s="7"/>
      <c r="F13" s="7"/>
      <c r="G13" s="7"/>
    </row>
    <row r="14" spans="1:8" ht="12.75" customHeight="1" x14ac:dyDescent="0.2">
      <c r="A14" s="54" t="s">
        <v>19</v>
      </c>
      <c r="B14" s="55"/>
      <c r="C14" s="43" t="s">
        <v>3</v>
      </c>
      <c r="D14" s="4"/>
      <c r="F14" s="43" t="s">
        <v>3</v>
      </c>
    </row>
    <row r="15" spans="1:8" x14ac:dyDescent="0.2">
      <c r="A15" s="4"/>
      <c r="B15" s="4" t="s">
        <v>20</v>
      </c>
      <c r="C15" s="44">
        <v>6148.1371875000004</v>
      </c>
      <c r="D15" s="27"/>
      <c r="E15" s="42">
        <v>4648.875</v>
      </c>
      <c r="F15" s="44">
        <f>C15*120/100</f>
        <v>7377.7646249999998</v>
      </c>
    </row>
    <row r="16" spans="1:8" x14ac:dyDescent="0.2">
      <c r="A16" s="4"/>
      <c r="B16" s="4" t="s">
        <v>21</v>
      </c>
      <c r="C16" s="44">
        <v>6248.5149375000001</v>
      </c>
      <c r="D16" s="27"/>
      <c r="E16" s="42">
        <v>4724.7749999999996</v>
      </c>
      <c r="F16" s="44">
        <f t="shared" ref="F16:F27" si="0">C16*120/100</f>
        <v>7498.2179249999999</v>
      </c>
    </row>
    <row r="17" spans="1:8" x14ac:dyDescent="0.2">
      <c r="A17" s="4"/>
      <c r="B17" s="4" t="s">
        <v>22</v>
      </c>
      <c r="C17" s="44">
        <v>6348.8926874999997</v>
      </c>
      <c r="D17" s="27"/>
      <c r="E17" s="42">
        <v>4800.6750000000002</v>
      </c>
      <c r="F17" s="44">
        <f t="shared" si="0"/>
        <v>7618.6712249999991</v>
      </c>
    </row>
    <row r="18" spans="1:8" x14ac:dyDescent="0.2">
      <c r="A18" s="4"/>
      <c r="B18" s="4" t="s">
        <v>23</v>
      </c>
      <c r="C18" s="44">
        <v>6449.2704374999994</v>
      </c>
      <c r="D18" s="27"/>
      <c r="E18" s="42">
        <v>4876.5749999999998</v>
      </c>
      <c r="F18" s="44">
        <f t="shared" si="0"/>
        <v>7739.1245249999993</v>
      </c>
    </row>
    <row r="19" spans="1:8" x14ac:dyDescent="0.2">
      <c r="A19" s="4"/>
      <c r="B19" s="4" t="s">
        <v>24</v>
      </c>
      <c r="C19" s="44">
        <v>6549.6481874999999</v>
      </c>
      <c r="D19" s="27"/>
      <c r="E19" s="42">
        <v>4952.4750000000004</v>
      </c>
      <c r="F19" s="44">
        <f t="shared" si="0"/>
        <v>7859.5778249999994</v>
      </c>
    </row>
    <row r="20" spans="1:8" x14ac:dyDescent="0.2">
      <c r="A20" s="4"/>
      <c r="B20" s="4" t="s">
        <v>25</v>
      </c>
      <c r="C20" s="44">
        <v>6650.0259374999996</v>
      </c>
      <c r="D20" s="27"/>
      <c r="E20" s="42">
        <v>5028.375</v>
      </c>
      <c r="F20" s="44">
        <f t="shared" si="0"/>
        <v>7980.0311249999995</v>
      </c>
    </row>
    <row r="21" spans="1:8" x14ac:dyDescent="0.2">
      <c r="A21" s="4"/>
      <c r="B21" s="4" t="s">
        <v>26</v>
      </c>
      <c r="C21" s="44">
        <v>6750.4036875000002</v>
      </c>
      <c r="D21" s="27"/>
      <c r="E21" s="42">
        <v>5104.2749999999996</v>
      </c>
      <c r="F21" s="44">
        <f t="shared" si="0"/>
        <v>8100.4844249999996</v>
      </c>
      <c r="H21" s="27"/>
    </row>
    <row r="22" spans="1:8" x14ac:dyDescent="0.2">
      <c r="A22" s="4"/>
      <c r="B22" s="4" t="s">
        <v>27</v>
      </c>
      <c r="C22" s="44">
        <v>6850.7814375000007</v>
      </c>
      <c r="D22" s="27"/>
      <c r="E22" s="42">
        <v>5180.1750000000002</v>
      </c>
      <c r="F22" s="44">
        <f t="shared" si="0"/>
        <v>8220.9377250000016</v>
      </c>
    </row>
    <row r="23" spans="1:8" x14ac:dyDescent="0.2">
      <c r="A23" s="4"/>
      <c r="B23" s="4" t="s">
        <v>28</v>
      </c>
      <c r="C23" s="44">
        <v>6951.1591874999995</v>
      </c>
      <c r="D23" s="27"/>
      <c r="E23" s="42">
        <v>5256.0749999999998</v>
      </c>
      <c r="F23" s="44">
        <f t="shared" si="0"/>
        <v>8341.391024999999</v>
      </c>
    </row>
    <row r="24" spans="1:8" x14ac:dyDescent="0.2">
      <c r="A24" s="4"/>
      <c r="B24" s="4" t="s">
        <v>29</v>
      </c>
      <c r="C24" s="44">
        <v>7051.5369375</v>
      </c>
      <c r="D24" s="27"/>
      <c r="E24" s="42">
        <v>5331.9750000000004</v>
      </c>
      <c r="F24" s="44">
        <f t="shared" si="0"/>
        <v>8461.844325</v>
      </c>
    </row>
    <row r="25" spans="1:8" x14ac:dyDescent="0.2">
      <c r="A25" s="4"/>
      <c r="B25" s="4" t="s">
        <v>30</v>
      </c>
      <c r="C25" s="44">
        <v>7151.9146874999997</v>
      </c>
      <c r="D25" s="27"/>
      <c r="E25" s="42">
        <v>5407.875</v>
      </c>
      <c r="F25" s="44">
        <f t="shared" si="0"/>
        <v>8582.2976249999992</v>
      </c>
    </row>
    <row r="26" spans="1:8" x14ac:dyDescent="0.2">
      <c r="A26" s="4"/>
      <c r="B26" s="4" t="s">
        <v>31</v>
      </c>
      <c r="C26" s="44">
        <v>7252.2924375000002</v>
      </c>
      <c r="D26" s="27"/>
      <c r="E26" s="42">
        <v>5483.7749999999996</v>
      </c>
      <c r="F26" s="44">
        <f t="shared" si="0"/>
        <v>8702.7509250000003</v>
      </c>
    </row>
    <row r="27" spans="1:8" x14ac:dyDescent="0.2">
      <c r="A27" s="4"/>
      <c r="B27" s="4" t="s">
        <v>32</v>
      </c>
      <c r="C27" s="44">
        <v>7352.6701875000008</v>
      </c>
      <c r="D27" s="27"/>
      <c r="E27" s="42">
        <v>5559.6750000000002</v>
      </c>
      <c r="F27" s="44">
        <f t="shared" si="0"/>
        <v>8823.2042250000013</v>
      </c>
    </row>
    <row r="32" spans="1:8" x14ac:dyDescent="0.2">
      <c r="B32" t="s">
        <v>158</v>
      </c>
    </row>
    <row r="33" spans="2:2" x14ac:dyDescent="0.2">
      <c r="B33" s="21" t="s">
        <v>157</v>
      </c>
    </row>
    <row r="88" ht="13.5" customHeight="1" x14ac:dyDescent="0.2"/>
  </sheetData>
  <mergeCells count="8">
    <mergeCell ref="B9:H12"/>
    <mergeCell ref="A14:B14"/>
    <mergeCell ref="B2:D2"/>
    <mergeCell ref="B1:D1"/>
    <mergeCell ref="B4:D4"/>
    <mergeCell ref="B3:F3"/>
    <mergeCell ref="B7:F7"/>
    <mergeCell ref="B6:F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Прейскурант на работы (2)</vt:lpstr>
      <vt:lpstr>частичный протез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2024-07-10T11:40:18Z</cp:lastPrinted>
  <dcterms:created xsi:type="dcterms:W3CDTF">1996-10-08T23:32:33Z</dcterms:created>
  <dcterms:modified xsi:type="dcterms:W3CDTF">2025-02-24T12:15:24Z</dcterms:modified>
</cp:coreProperties>
</file>